
<file path=[Content_Types].xml><?xml version="1.0" encoding="utf-8"?>
<Types xmlns="http://schemas.openxmlformats.org/package/2006/content-types">
  <Default Extension="bin" ContentType="application/vnd.openxmlformats-officedocument.spreadsheetml.printerSettings"/>
  <Default Extension="png" ContentType="image/png"/>
  <Default Extension="emf" ContentType="image/x-emf"/>
  <Default Extension="wmf" ContentType="image/x-wmf"/>
  <Default Extension="rels" ContentType="application/vnd.openxmlformats-package.relationships+xml"/>
  <Default Extension="xml" ContentType="application/xml"/>
  <Default Extension="vml" ContentType="application/vnd.openxmlformats-officedocument.vmlDrawing"/>
  <Default Extension="JPG" ContentType="image/jpe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package/2006/relationships/metadata/core-properties" Target="docProps/core.xml"/><Relationship Id="rId2" Type="http://schemas.openxmlformats.org/package/2006/relationships/metadata/thumbnail" Target="docProps/thumbnail.wmf"/><Relationship Id="rId1" Type="http://schemas.openxmlformats.org/officeDocument/2006/relationships/officeDocument" Target="xl/workbook.xml"/><Relationship Id="rId4" Type="http://schemas.openxmlformats.org/officeDocument/2006/relationships/extended-properties" Target="docProps/app.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codeName="ThisWorkbook"/>
  <mc:AlternateContent xmlns:mc="http://schemas.openxmlformats.org/markup-compatibility/2006">
    <mc:Choice Requires="x15">
      <x15ac:absPath xmlns:x15ac="http://schemas.microsoft.com/office/spreadsheetml/2010/11/ac" url="F:\Formation Juges\Exercices_2024\Exercice JL\"/>
    </mc:Choice>
  </mc:AlternateContent>
  <workbookProtection workbookAlgorithmName="SHA-512" workbookHashValue="xEMTEWo2u2ECs2J8FyrEvNCao8Lfs+0bUcbZouKq/Z0Y3QlLrrJyLahixldi8voF9UqEC8zW6MXyKHCFZIpUdw==" workbookSaltValue="q2Vmvf8l+FoQapobDgtE1w==" workbookSpinCount="100000" lockStructure="1"/>
  <bookViews>
    <workbookView showHorizontalScroll="0" showSheetTabs="0" xWindow="-118" yWindow="-118" windowWidth="29036" windowHeight="15840"/>
  </bookViews>
  <sheets>
    <sheet name="Sol" sheetId="1" r:id="rId1"/>
    <sheet name="Images" sheetId="6" state="hidden" r:id="rId2"/>
  </sheets>
  <definedNames>
    <definedName name="IMGS1">Images!$C$1</definedName>
    <definedName name="IMGS2">Images!$C$2</definedName>
    <definedName name="IMGS3">Images!$C$3</definedName>
    <definedName name="Photo10G">INDIRECT(Sol!$K$72)</definedName>
    <definedName name="Photo11G">INDIRECT(Sol!$K$79)</definedName>
    <definedName name="Photo12G">INDIRECT(Sol!$K$86)</definedName>
    <definedName name="Photo13G">INDIRECT(Sol!$K$93)</definedName>
    <definedName name="Photo14G">INDIRECT(Sol!$K$100)</definedName>
    <definedName name="Photo15G">INDIRECT(Sol!$K$107)</definedName>
    <definedName name="Photo16G">INDIRECT(Sol!$K$114)</definedName>
    <definedName name="Photo17G">INDIRECT(Sol!$K$121)</definedName>
    <definedName name="Photo18G">INDIRECT(Sol!$K$128)</definedName>
    <definedName name="Photo19G">INDIRECT(Sol!$K$135)</definedName>
    <definedName name="Photo1G">INDIRECT(Sol!$K$9)</definedName>
    <definedName name="Photo20G">INDIRECT(Sol!$K$142)</definedName>
    <definedName name="Photo21G">INDIRECT(Sol!$K$149)</definedName>
    <definedName name="Photo22G">INDIRECT(Sol!$K$156)</definedName>
    <definedName name="Photo23G">INDIRECT(Sol!$K$163)</definedName>
    <definedName name="Photo24G">INDIRECT(Sol!$K$170)</definedName>
    <definedName name="Photo25G">INDIRECT(Sol!$K$177)</definedName>
    <definedName name="Photo26G">INDIRECT(Sol!$K$184)</definedName>
    <definedName name="Photo27G">INDIRECT(Sol!$K$191)</definedName>
    <definedName name="Photo28G">INDIRECT(Sol!$K$198)</definedName>
    <definedName name="Photo29G">INDIRECT(Sol!$K$205)</definedName>
    <definedName name="Photo2G">INDIRECT(Sol!$K$16)</definedName>
    <definedName name="Photo30G">INDIRECT(Sol!$K$212)</definedName>
    <definedName name="Photo3G">INDIRECT(Sol!$K$23)</definedName>
    <definedName name="Photo4G">INDIRECT(Sol!$K$30)</definedName>
    <definedName name="Photo5G">INDIRECT(Sol!$K$37)</definedName>
    <definedName name="Photo6G">INDIRECT(Sol!$K$44)</definedName>
    <definedName name="Photo7G">INDIRECT(Sol!$K$51)</definedName>
    <definedName name="Photo8G">INDIRECT(Sol!$K$58)</definedName>
    <definedName name="Photo9G">INDIRECT(Sol!$K$65)</definedName>
    <definedName name="Tableau">Images!$A$1:$C$3</definedName>
  </definedNames>
  <calcPr calcId="181029"/>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N215" i="1" l="1"/>
  <c r="N214" i="1"/>
  <c r="N213" i="1"/>
  <c r="N212" i="1"/>
  <c r="M212" i="1"/>
  <c r="F212" i="1" s="1"/>
  <c r="P210" i="1"/>
  <c r="O210" i="1"/>
  <c r="N208" i="1"/>
  <c r="N207" i="1"/>
  <c r="M205" i="1" s="1"/>
  <c r="K205" i="1" s="1"/>
  <c r="N206" i="1"/>
  <c r="N205" i="1"/>
  <c r="P203" i="1"/>
  <c r="O203" i="1"/>
  <c r="N201" i="1"/>
  <c r="N200" i="1"/>
  <c r="N199" i="1"/>
  <c r="N198" i="1"/>
  <c r="P196" i="1"/>
  <c r="O196" i="1"/>
  <c r="N194" i="1"/>
  <c r="N193" i="1"/>
  <c r="N192" i="1"/>
  <c r="N191" i="1"/>
  <c r="P189" i="1"/>
  <c r="O189" i="1"/>
  <c r="N187" i="1"/>
  <c r="N186" i="1"/>
  <c r="N185" i="1"/>
  <c r="N184" i="1"/>
  <c r="M184" i="1" s="1"/>
  <c r="P182" i="1"/>
  <c r="O182" i="1"/>
  <c r="N180" i="1"/>
  <c r="N179" i="1"/>
  <c r="N178" i="1"/>
  <c r="N177" i="1"/>
  <c r="P175" i="1"/>
  <c r="O175" i="1"/>
  <c r="N173" i="1"/>
  <c r="N172" i="1"/>
  <c r="N171" i="1"/>
  <c r="N170" i="1"/>
  <c r="P168" i="1"/>
  <c r="O168" i="1"/>
  <c r="N166" i="1"/>
  <c r="N165" i="1"/>
  <c r="N164" i="1"/>
  <c r="N163" i="1"/>
  <c r="P161" i="1"/>
  <c r="O161" i="1"/>
  <c r="N159" i="1"/>
  <c r="N158" i="1"/>
  <c r="N157" i="1"/>
  <c r="N156" i="1"/>
  <c r="P154" i="1"/>
  <c r="O154" i="1"/>
  <c r="N152" i="1"/>
  <c r="N151" i="1"/>
  <c r="N150" i="1"/>
  <c r="N149" i="1"/>
  <c r="M149" i="1" s="1"/>
  <c r="K149" i="1" s="1"/>
  <c r="P147" i="1"/>
  <c r="O147" i="1"/>
  <c r="M198" i="1" l="1"/>
  <c r="M170" i="1"/>
  <c r="K170" i="1" s="1"/>
  <c r="M163" i="1"/>
  <c r="K163" i="1" s="1"/>
  <c r="M156" i="1"/>
  <c r="K156" i="1" s="1"/>
  <c r="M191" i="1"/>
  <c r="K212" i="1"/>
  <c r="F205" i="1"/>
  <c r="F198" i="1"/>
  <c r="K184" i="1"/>
  <c r="F184" i="1"/>
  <c r="M177" i="1"/>
  <c r="F177" i="1" s="1"/>
  <c r="F170" i="1"/>
  <c r="F149" i="1"/>
  <c r="N145" i="1"/>
  <c r="N144" i="1"/>
  <c r="N143" i="1"/>
  <c r="M142" i="1" s="1"/>
  <c r="F142" i="1" s="1"/>
  <c r="N142" i="1"/>
  <c r="F163" i="1" l="1"/>
  <c r="F156" i="1"/>
  <c r="K191" i="1"/>
  <c r="F191" i="1"/>
  <c r="K177" i="1"/>
  <c r="N138" i="1" l="1"/>
  <c r="N137" i="1"/>
  <c r="N136" i="1"/>
  <c r="N135" i="1"/>
  <c r="N131" i="1"/>
  <c r="N130" i="1"/>
  <c r="N129" i="1"/>
  <c r="N128" i="1"/>
  <c r="N124" i="1"/>
  <c r="N123" i="1"/>
  <c r="N122" i="1"/>
  <c r="N121" i="1"/>
  <c r="N117" i="1"/>
  <c r="N116" i="1"/>
  <c r="N115" i="1"/>
  <c r="N114" i="1"/>
  <c r="N110" i="1"/>
  <c r="N109" i="1"/>
  <c r="N108" i="1"/>
  <c r="N107" i="1"/>
  <c r="N103" i="1"/>
  <c r="N102" i="1"/>
  <c r="N101" i="1"/>
  <c r="N100" i="1"/>
  <c r="N96" i="1"/>
  <c r="N95" i="1"/>
  <c r="N94" i="1"/>
  <c r="N93" i="1"/>
  <c r="N89" i="1"/>
  <c r="N88" i="1"/>
  <c r="N87" i="1"/>
  <c r="N86" i="1"/>
  <c r="N82" i="1"/>
  <c r="N81" i="1"/>
  <c r="N80" i="1"/>
  <c r="N79" i="1"/>
  <c r="N75" i="1"/>
  <c r="N74" i="1"/>
  <c r="N73" i="1"/>
  <c r="N72" i="1"/>
  <c r="N68" i="1"/>
  <c r="N67" i="1"/>
  <c r="N66" i="1"/>
  <c r="N65" i="1"/>
  <c r="N61" i="1"/>
  <c r="N60" i="1"/>
  <c r="N59" i="1"/>
  <c r="N58" i="1"/>
  <c r="N54" i="1"/>
  <c r="N53" i="1"/>
  <c r="N52" i="1"/>
  <c r="N51" i="1"/>
  <c r="N47" i="1"/>
  <c r="N46" i="1"/>
  <c r="N45" i="1"/>
  <c r="N44" i="1"/>
  <c r="N40" i="1"/>
  <c r="N39" i="1"/>
  <c r="N38" i="1"/>
  <c r="N37" i="1"/>
  <c r="N33" i="1"/>
  <c r="N32" i="1"/>
  <c r="N31" i="1"/>
  <c r="N30" i="1"/>
  <c r="N26" i="1"/>
  <c r="N25" i="1"/>
  <c r="N24" i="1"/>
  <c r="N23" i="1"/>
  <c r="N19" i="1"/>
  <c r="N18" i="1"/>
  <c r="N17" i="1"/>
  <c r="N16" i="1"/>
  <c r="N10" i="1"/>
  <c r="N11" i="1"/>
  <c r="M9" i="1" s="1"/>
  <c r="N12" i="1"/>
  <c r="N9" i="1"/>
  <c r="M135" i="1" l="1"/>
  <c r="K135" i="1" s="1"/>
  <c r="M51" i="1"/>
  <c r="F51" i="1" s="1"/>
  <c r="M58" i="1"/>
  <c r="F58" i="1" s="1"/>
  <c r="M72" i="1"/>
  <c r="F72" i="1" s="1"/>
  <c r="M93" i="1"/>
  <c r="F93" i="1" s="1"/>
  <c r="M114" i="1"/>
  <c r="F114" i="1" s="1"/>
  <c r="M121" i="1"/>
  <c r="F121" i="1" s="1"/>
  <c r="M107" i="1"/>
  <c r="K107" i="1" s="1"/>
  <c r="M100" i="1"/>
  <c r="K100" i="1" s="1"/>
  <c r="M79" i="1"/>
  <c r="F79" i="1" s="1"/>
  <c r="M65" i="1"/>
  <c r="K65" i="1" s="1"/>
  <c r="M44" i="1"/>
  <c r="K44" i="1" s="1"/>
  <c r="M30" i="1"/>
  <c r="K30" i="1" s="1"/>
  <c r="M128" i="1"/>
  <c r="K128" i="1" s="1"/>
  <c r="M86" i="1"/>
  <c r="F86" i="1" s="1"/>
  <c r="M16" i="1"/>
  <c r="M37" i="1"/>
  <c r="K37" i="1" s="1"/>
  <c r="M23" i="1"/>
  <c r="F23" i="1" s="1"/>
  <c r="F9" i="1"/>
  <c r="K9" i="1"/>
  <c r="P140" i="1"/>
  <c r="O140" i="1"/>
  <c r="P133" i="1"/>
  <c r="O133" i="1"/>
  <c r="P126" i="1"/>
  <c r="O126" i="1"/>
  <c r="P119" i="1"/>
  <c r="O119" i="1"/>
  <c r="P112" i="1"/>
  <c r="O112" i="1"/>
  <c r="P105" i="1"/>
  <c r="O105" i="1"/>
  <c r="P98" i="1"/>
  <c r="O98" i="1"/>
  <c r="P91" i="1"/>
  <c r="O91" i="1"/>
  <c r="P84" i="1"/>
  <c r="O84" i="1"/>
  <c r="P77" i="1"/>
  <c r="O77" i="1"/>
  <c r="P70" i="1"/>
  <c r="O70" i="1"/>
  <c r="P63" i="1"/>
  <c r="O63" i="1"/>
  <c r="P56" i="1"/>
  <c r="O56" i="1"/>
  <c r="P49" i="1"/>
  <c r="O49" i="1"/>
  <c r="P42" i="1"/>
  <c r="O42" i="1"/>
  <c r="P35" i="1"/>
  <c r="O35" i="1"/>
  <c r="P28" i="1"/>
  <c r="O28" i="1"/>
  <c r="P21" i="1"/>
  <c r="O21" i="1"/>
  <c r="P14" i="1"/>
  <c r="O14" i="1"/>
  <c r="F30" i="1" l="1"/>
  <c r="F128" i="1"/>
  <c r="F100" i="1"/>
  <c r="F44" i="1"/>
  <c r="K51" i="1"/>
  <c r="K58" i="1"/>
  <c r="K114" i="1"/>
  <c r="F107" i="1"/>
  <c r="K93" i="1"/>
  <c r="K79" i="1"/>
  <c r="K72" i="1"/>
  <c r="K16" i="1"/>
  <c r="K2" i="1"/>
  <c r="F16" i="1"/>
  <c r="F135" i="1"/>
  <c r="K142" i="1"/>
  <c r="K121" i="1"/>
  <c r="F65" i="1"/>
  <c r="K86" i="1"/>
  <c r="F37" i="1"/>
  <c r="K23" i="1"/>
</calcChain>
</file>

<file path=xl/sharedStrings.xml><?xml version="1.0" encoding="utf-8"?>
<sst xmlns="http://schemas.openxmlformats.org/spreadsheetml/2006/main" count="203" uniqueCount="163">
  <si>
    <t>A</t>
  </si>
  <si>
    <t xml:space="preserve"> Réponses et Explications</t>
  </si>
  <si>
    <t>IMGS1</t>
  </si>
  <si>
    <t>IMGS2</t>
  </si>
  <si>
    <t>IMGS3</t>
  </si>
  <si>
    <t>V</t>
  </si>
  <si>
    <t>F</t>
  </si>
  <si>
    <t>R</t>
  </si>
  <si>
    <t>RÉSULTAT</t>
  </si>
  <si>
    <t>Masquer les colonnes M à P</t>
  </si>
  <si>
    <t>Dans la colonne A, mettre un X dans la case correspondant à votre réponse (une seule réponse par question)</t>
  </si>
  <si>
    <t>Exercice juge Libre</t>
  </si>
  <si>
    <t>Sol</t>
  </si>
  <si>
    <t>Cochez la bonne définition pour retenir la VD de sortie :</t>
  </si>
  <si>
    <t>La VD de sortie est la dernière VD acrobatique du mouvement</t>
  </si>
  <si>
    <t>La VD de sortie fait partie de la dernière ligne acrobatique exécutée</t>
  </si>
  <si>
    <t>La VD de sortie est la dernière VD gymnique exécutée</t>
  </si>
  <si>
    <t>La sortie peut être un élément acrobatique non comptabilisé</t>
  </si>
  <si>
    <t>X</t>
  </si>
  <si>
    <t>Avec quelles particularités comptabilisez-vous les VD au Sol ?</t>
  </si>
  <si>
    <t>4 VD acro + 2 VD gymnique et 2 éléments au choix</t>
  </si>
  <si>
    <t>2 VD acro + 4 VD gymnique et 2 éléments au choix</t>
  </si>
  <si>
    <t>3 VD acro + 2 VD gymnique et 3 éléments au choix</t>
  </si>
  <si>
    <t>3 VD acro + 3 VD gymnique et 2 éléments au choix</t>
  </si>
  <si>
    <t>5 VD acrobatiques et 2 VD gymniques comptabilisées</t>
  </si>
  <si>
    <t>5 VD acrobatiques et 3 VD gymniques comptabilisées</t>
  </si>
  <si>
    <t>Combien de lignes acrobatiques au maximum peut composer un mouvement ?</t>
  </si>
  <si>
    <t>3 lignes acrobatiques</t>
  </si>
  <si>
    <t>2 lignes acrobatiques</t>
  </si>
  <si>
    <t>4 lignes acrobatiques</t>
  </si>
  <si>
    <t>5 lignes acrobatiques</t>
  </si>
  <si>
    <t>La VD de sortie fait partie de la dernière ligne acrobatique exécutée. (VD la plus élevée)</t>
  </si>
  <si>
    <t>Trois VD acro + Trois VD gymnique et 2 éléments au choix.</t>
  </si>
  <si>
    <t>7 VD comptabilisées et le nombre de VD acrobatiques ne peut être supérieur à quatre.</t>
  </si>
  <si>
    <t>Le maximum de ligne acrobatiques est de quatre.</t>
  </si>
  <si>
    <t>4 VD acrobatiques et 4 VD gymniques comptabilisées</t>
  </si>
  <si>
    <t>La VD est comptabilisée</t>
  </si>
  <si>
    <t>La VD n'est pas comptabilisée</t>
  </si>
  <si>
    <t>La VD est comptabilisée en VD sortie</t>
  </si>
  <si>
    <t>La VD est comptabilisée mais pas en VD sortie</t>
  </si>
  <si>
    <t>7 VD comptabilisées, 4 VD acrobatiques retenues et pénalité de 0,50 Pt sur la note E pour pas de tentative de sortie</t>
  </si>
  <si>
    <t>Aucune VD acrobatique ne sera comptabilisée après la dernière ligne acrobatique.</t>
  </si>
  <si>
    <t>7 VD comptabilisées, 4 VD acrobatiques retenues et pénalité de 0,50 Pt sur la note E pour pas de tentative de sortie.</t>
  </si>
  <si>
    <t>8 VD comptabilisées, 4 VD acrobatiques retenues</t>
  </si>
  <si>
    <t>8 VD comptabilisées, 4 VD acrobatiques retenues et pénalité de 0,50 Pt pour pas de tentative de sortie</t>
  </si>
  <si>
    <t>7 VD comptabilisées, 5 VD acrobatiques retenues et pénalité de 0,50 Pt pour pas de tentative de sortie</t>
  </si>
  <si>
    <t>Les éléments acrobatiques différents avec le même numéro recevront la VD une seule fois dans l'ordre chronologique</t>
  </si>
  <si>
    <t>Les éléments gymniques différents avec le même numéro recevront la VD une seule fois dans l'ordre chronologique</t>
  </si>
  <si>
    <t xml:space="preserve">Les éléments gymniques différents avec le même numéro recevront la VD chaque fois </t>
  </si>
  <si>
    <t>Les éléments acrobatiques différents recevront la VD  dans l'ordre chronologique</t>
  </si>
  <si>
    <t>Salto avec rotation longitudinale 360°</t>
  </si>
  <si>
    <t>Salto avec rotation longitudinale 360° (Dans une ligne acrobatique)</t>
  </si>
  <si>
    <t>Salto avec rotation transversale (Dans une ligne acrobatique)</t>
  </si>
  <si>
    <t>Les éléments gymniques différents avec le même numéro recevront la VD une seule fois dans l'ordre chronologique.</t>
  </si>
  <si>
    <t>Salto avec rotation longitudinale 360° mini.                                           (Dans une ligne acrobatique)</t>
  </si>
  <si>
    <t>Salto avec rotation longitudinale 180° (Dans une ligne acrobatique)</t>
  </si>
  <si>
    <t>3 Eléments acrobatiques avec ou sans envol en AV, AR et latéral</t>
  </si>
  <si>
    <t>Salto AR et salto AV dans une même ligne acrobatique ou dans différentes ligne acrobatiques (Sauf renversement libre)</t>
  </si>
  <si>
    <t xml:space="preserve">Salto AR et salto AV dans une même ligne acrobatique </t>
  </si>
  <si>
    <t xml:space="preserve">Salto AR et salto AV </t>
  </si>
  <si>
    <t>Passage gymnique de 2 sauts différents appels 1 pied dont un avec un écart de 180°. Les sauts appel 2 pieds ne sont pas autorisés</t>
  </si>
  <si>
    <t xml:space="preserve">Passage gymnique de sauts différents appels 1 pied dont un avec un écart de 180°. </t>
  </si>
  <si>
    <t>Passage gymnique de 2 sauts différents appels 2 pieds dont un avec un écart de 180°. Les sauts appel 1 pied ne sont pas autorisés</t>
  </si>
  <si>
    <t>Passage gymnique de 2 sauts différents appels 1 pied. Les sauts appel 2 pieds ne sont pas autorisés</t>
  </si>
  <si>
    <t>Salto AR et salto AV dans une même ligne acrobatique ou dans différentes ligne acrobatiques. (Sauf renversement libre)</t>
  </si>
  <si>
    <t>Passage gymnique de 2 sauts différents appels 1 pied dont un avec un écart de 180°. Les sauts appel 2 pieds ne sont pas autorisés.</t>
  </si>
  <si>
    <t xml:space="preserve">Salto avec double rotation longitudinale dans une ligne acrobatique </t>
  </si>
  <si>
    <t xml:space="preserve">Salto avec double rotation transversale dans une ligne acrobatique </t>
  </si>
  <si>
    <t xml:space="preserve">Salto avec double rotation transversale  </t>
  </si>
  <si>
    <t xml:space="preserve">Salto avec double rotation transversale dans la dernière ligne acrobatique </t>
  </si>
  <si>
    <t>Quelle la composition d'une ligne acrobatique ?</t>
  </si>
  <si>
    <t>Une ligne acrobatique est composée au maximum de 2 éléments avec envol dont un salto, liés directement</t>
  </si>
  <si>
    <t>Une ligne acrobatique est composée au minimum de 3 éléments avec envol dont un salto, liés directement</t>
  </si>
  <si>
    <t>Une ligne acrobatique est composée au minimum de 2 éléments avec envol dont un salto, liés directement</t>
  </si>
  <si>
    <t>Une ligne acrobatique est composée au minimum de 2 éléments avec envol dont un salto AR</t>
  </si>
  <si>
    <t xml:space="preserve">Salto avec double rotation transversale dans une ligne acrobatique. </t>
  </si>
  <si>
    <t>Une ligne acrobatique est composée au minimum de                               2 éléments avec envol dont un salto, liés directement.</t>
  </si>
  <si>
    <t>Un pas ou réception en dehors des lignes du praticable avec un pied ou une main, Pénalité de 0,10 Pt sur la note Finale</t>
  </si>
  <si>
    <t xml:space="preserve">La VD n'est pas accordée </t>
  </si>
  <si>
    <t>La VD n'est pas accordée mais valide l'EC 2</t>
  </si>
  <si>
    <t>La VD est accordée et valide l'EC 2</t>
  </si>
  <si>
    <t>La VD n'est pas accordée et ne valide pas l'EC 2</t>
  </si>
  <si>
    <t>La VD n'est pas accordée et ne valide pas l'EC 2.</t>
  </si>
  <si>
    <t>Un pas ou réception en dehors des lignes du praticable avec un pied ou une main. Pénalité de 0,10 Pt sur la note Finale.</t>
  </si>
  <si>
    <t>Pénalité de 0,10 Pt sur l'artistique</t>
  </si>
  <si>
    <t>Pénalité de 0,30 Pt sur la composition</t>
  </si>
  <si>
    <t>Pénalité de 0,30 Pt sur l'artistique</t>
  </si>
  <si>
    <t>Pénalité de 0,10 Pt sur la composition</t>
  </si>
  <si>
    <t xml:space="preserve">Pénalité de 0,10 Pt </t>
  </si>
  <si>
    <t>Pénalité de 0,30 Pt</t>
  </si>
  <si>
    <t xml:space="preserve">Pénalité de 0,50 Pt </t>
  </si>
  <si>
    <t xml:space="preserve">Pénalité de 0,80 Pt </t>
  </si>
  <si>
    <t xml:space="preserve">Absence d'un mouvement touchant le sol.                                             (Buste, cuisses, genoux ou tête)                                                                                         Pénalité de 0,10 Pt sur la composition. </t>
  </si>
  <si>
    <t>Manque de synchronisation entre le mouvement et la mesure pendant une partie de l'exercice.                                                            Pénalité de 0,30 Pt sur la musicalité.</t>
  </si>
  <si>
    <t>La gymnaste commence son mouvement par un élément acrobatique. Que faites-vous ?</t>
  </si>
  <si>
    <t>La gymnaste termine son mouvement par un élément acrobatique. Que faites-vous ?</t>
  </si>
  <si>
    <t xml:space="preserve">Pénalité de 0,30 Pt </t>
  </si>
  <si>
    <t>Pénalité de 0,50 Pt</t>
  </si>
  <si>
    <t>L'exercice commence immédiatement par                                              une ligne/un élément acrobatique.                                                                                                    Pénalité de 0,10 Pt.</t>
  </si>
  <si>
    <t>L'exercice se termine avec un élément acrobatique.                            (Pas de chorégraphie aprés la dernière acro)                                                                          Pénalité de 0,10 Pt.</t>
  </si>
  <si>
    <t>Elément déclassé en saut enjambé</t>
  </si>
  <si>
    <t xml:space="preserve">Le salto vrille est déclassé </t>
  </si>
  <si>
    <t>Pénalité de 0,10 Pt manque de précision, Le salto vrille conserve sa valeur</t>
  </si>
  <si>
    <t>Pénalité de 0,30 Pt manque de précision, Le salto vrille conserve sa valeur</t>
  </si>
  <si>
    <t>Pénalité de 0,30 Pt manque de précision, Le salto vrille est déclassé</t>
  </si>
  <si>
    <t>Pénalité de 0,10 Pt pour manque de précision.                                     Lorsque un salto avec vrille est lié directement avec un autre salto et dans le 1er salto la rotation n'est pas complètement terminée, le 1er élément conserve sa valeur.</t>
  </si>
  <si>
    <t>0,30 Pt pour jambe à l'horizontale</t>
  </si>
  <si>
    <t>0,10 Pt pour asymétrie des jambes</t>
  </si>
  <si>
    <t>0,10 Pt pour asymétrie des jambes et 0,10 Pt pour jambe à l'horizontale</t>
  </si>
  <si>
    <t>0,30 Pt pour asymétrie des jambes et 0,30 Pt pour jambe à l'horizontale</t>
  </si>
  <si>
    <t>0,30 Pt pour sous rotation sur la note E,  EC passage gymnique validée</t>
  </si>
  <si>
    <t>0,50 Pt pour sous rotation sur la note E</t>
  </si>
  <si>
    <t>Asymétrie des jambes, pénalité de 0,10 Pt et                                   jambe à l'horizontale, pénalité de 0,10 Pt.</t>
  </si>
  <si>
    <t>Pénalité de 0,30 Pt pour cambré insuffisant  et 0,30 Pt pied pas assez près de la tête sur la note E</t>
  </si>
  <si>
    <t>Pénalité de 0,10 Pt pour cambré insuffisant  et 0,30 Pt pied pas assez près de la tête sur la note E</t>
  </si>
  <si>
    <t>Pénalité de 0,10 Pt pour cambré insuffisant  et 0,10 Pt pied pas assez près de la tête sur la note E</t>
  </si>
  <si>
    <t>Difficulté 6ème non comptabilisée et déclassée en "Autre difficulté" et les fautes générales</t>
  </si>
  <si>
    <t>Pénalité de 0,10 Pt chaque fois</t>
  </si>
  <si>
    <t>Pénalité de 0,30 Pt chaque fois</t>
  </si>
  <si>
    <t xml:space="preserve">Sans Pénalité </t>
  </si>
  <si>
    <t>Parmi les séries d'éléments ci-dessous, cochez la série totalisant le maximum de points en VD :</t>
  </si>
  <si>
    <t>Plus d'une ligne acrobatique en suivant.                                          Pénalité de 0,10 Pt chaque fois.</t>
  </si>
  <si>
    <t>Ligne 4                                                                                                                  EC 4 - Salto AR et salto AV dans une même ligne acrobatique           ou dans différentes ligne acrobatiques.                                                    (Sauf renversement libre)</t>
  </si>
  <si>
    <t>Ligne 4                                                                                                          EC 1 - Passage gymnique d'au moins 2 sauts différents                         appel 1 pied dont un saut à 180°.</t>
  </si>
  <si>
    <t>La gymnaste effectue un salto AV tendu vrille après sa dernière ligne acrobatique. Que se passe-t-il ?</t>
  </si>
  <si>
    <t>La gymnaste effectue une seule ligne acrobatique. Que se passe-t-il ?</t>
  </si>
  <si>
    <t>La gymnaste met un pied en dehors du praticable à la fin d'une ligne acrobatique. Que se passe-t-il ?</t>
  </si>
  <si>
    <t>La gymnaste réalise un mouvement sans passage proche du sol. Que se passe-t-il ?</t>
  </si>
  <si>
    <t>La gymnaste exécute 2 lignes acrobatiques à la suite. Que faites vous ?</t>
  </si>
  <si>
    <t>La gymnaste se concentre plus de 2 secondes avant d'exécuter une ligne acrobatique. Que faites vous ?</t>
  </si>
  <si>
    <t>La gymnaste exécute un saut de mouton avec un cambré insuffisant et les pieds pas assez près de la tête. Que faites vous ?</t>
  </si>
  <si>
    <t>La gymnaste réalise un passage gymnique avec un saut changement de jambe et un saut changement de jambe 1/2 tour incomplet de plus de 30°. Que faites vous ?</t>
  </si>
  <si>
    <t>La gymnaste exécute un saut Popa une jambe à l'horizontale et la 2ème jambe légèrement en dessus. Que faites vous ?</t>
  </si>
  <si>
    <t>La gymnaste réalise un salto avec vrille incomplète suivi d'un salto AV Groupé. Que faites vous ?</t>
  </si>
  <si>
    <t>Quelle est la pénalité pour manque de synchronisation musique-mouvement ?</t>
  </si>
  <si>
    <t>Reconnaissance des éléments : cochez la bonne définition ?</t>
  </si>
  <si>
    <t xml:space="preserve">Pénalité de 0,10 Pt pour cambré insuffisant et                                  pénalité de 0,10 Pt pour pieds pas assez près de la tête                         sur la note E. </t>
  </si>
  <si>
    <t>Un pas ou réception en dehors des lignes du praticable avec un pied ou une main, Pénalité de 0,10 Pt sur la note E</t>
  </si>
  <si>
    <t>Un pas ou réception en dehors des lignes du praticable avec un pied ou une main, Pénalité de 0,30 Pt sur la note Finale</t>
  </si>
  <si>
    <t>Un pas ou réception en dehors des lignes du praticable avec un pied ou une main, Pénalité de 0,30 Pt sur la note E</t>
  </si>
  <si>
    <t>Cochez le mouvement qui permet de comptabiliser la VD de sortie :</t>
  </si>
  <si>
    <t>Quel  mouvement contient la VD de sortie la plus élevée ?</t>
  </si>
  <si>
    <t xml:space="preserve"> Ligne 1 - Avec le salto AV 1 tour. VD = C                                                          --------------------                                                                                                                                                     Ligne 2 - Pas de sortie, une seule ligne acro.                                                        Ligne 3 - Pas de sortie, une seule ligne acro.                                                       Ligne 4 - Salto AR tendu 1 tour. VD = B </t>
  </si>
  <si>
    <t>La gymnaste effectue un saut enjambé pied/tête le pied AR à hauteur des épaules et  écart des jambes  à 135°. Que faites-vous ?</t>
  </si>
  <si>
    <t>Pénalité de 0,10 Pt pied AR et 0,10 Pt écart de jambes à 135°</t>
  </si>
  <si>
    <t>Pénalité de 0,30 Pt pied AR et 0,30 Pt écart de jambes à 135°</t>
  </si>
  <si>
    <t>0,10 Pt pour sous rotation sur la note E, changement de jambe 1/2 tour déclassé,  EC passage gymnique non validée</t>
  </si>
  <si>
    <t>0,10 pt pour sous rotation sur la note E, changement de jambe 1/2 tour déclassé en changement de jambes 1/4 tour,  EC passage gymnique validée</t>
  </si>
  <si>
    <t>0,10 pt pour sous rotation sur la note E, changement de jambe 1/2 tour déclassé en changement de jambes 1/4 tour,                           EC passage gymnique validée.                                                                               Sous rotation de 30° ou plus, on reconnaît un autre élément    du code.</t>
  </si>
  <si>
    <t>4 VD acrobatiques et 3 VD gymniques comptabilisées</t>
  </si>
  <si>
    <t>La gymnaste réalise un mouvement avec 5 éléments Acro. + 3 éléments gymniques et ne fait pas de sortie. Que se passe-t-il ?</t>
  </si>
  <si>
    <t>Parmi les propositions ci-dessous cochez la bonne définition de l'EC de rotation longitudinale :</t>
  </si>
  <si>
    <t>Parmi les propositions ci-dessous cochez la bonne définition de l'EC salto AR et AV :</t>
  </si>
  <si>
    <t>Parmi les propositions ci-dessous cochez la bonne définition de l'EC du passage gymnique :</t>
  </si>
  <si>
    <t>Parmi les propositions ci-dessous cochez la bonne définition de l'EC de double rotation transversale :</t>
  </si>
  <si>
    <t>La gymnaste réalise un salto AV vrille après sa dernière ligne acrobatique. Que se passe-t-il ?</t>
  </si>
  <si>
    <t>Seule la ligne 4 comprend 2 lignes acrobatiques</t>
  </si>
  <si>
    <t>Elémént déclassé et pénalité de 0,50 Pt maximum cumulé pour les 2 fautes</t>
  </si>
  <si>
    <t>Elément déclassé, pénalité maximum de 0,50 Pt pour déviation par rapport aux exigences de position du corps.                                                                           Grand jeté pied/tête et changement de jambe pied/tête.         Pied AR à hauteur des épaules pénalité de 0,30 Pt et écart des jambes à 135° pénalité de 0,30 Pt.</t>
  </si>
  <si>
    <t>Parmi les mouvements ci-dessous, cochez le mouvement ne validant pas l'EC du passage gymnique :</t>
  </si>
  <si>
    <t xml:space="preserve">Ligne 1 - Saut changement de jambe 1/4 de tour (B=0,20) + Saut écart antéropostérieur 1 tour (C=0,30) + Saut changement de jambe pied/tête (C=0,30) + Pirouette groupé (A=0,10) +           flip AV (A=0,10) + salto AV 1 tour (C=0,30) = 1,30 Pt                                              --------------------                                                                                                      Ligne 2 -  A + B + B + A + B + B= 0,90 Pt.                                                                                         Ligne 3 - A + C + A + B + A + A = 0,90 Pt.                                                                                    Ligne 4 - B + C + B + A + A + B = 1,10 Pt.                                       </t>
  </si>
  <si>
    <t>Quelle série d'éléments valide l'EC des salti AV &amp; AR ?</t>
  </si>
  <si>
    <t>Préparation excessive pause + de 2 secondes.                                   Pénalité de 0,10 Pt chaque fois.</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</si>
</sst>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fonts count="17" x14ac:knownFonts="1">
    <font>
      <sz val="11"/>
      <color theme="1"/>
      <name val="Calibri"/>
      <family val="2"/>
      <scheme val="minor"/>
    </font>
    <font>
      <sz val="18"/>
      <color theme="1"/>
      <name val="Calibri"/>
      <family val="2"/>
      <scheme val="minor"/>
    </font>
    <font>
      <sz val="12"/>
      <color theme="1"/>
      <name val="Calibri"/>
      <family val="2"/>
      <scheme val="minor"/>
    </font>
    <font>
      <sz val="26"/>
      <color theme="1"/>
      <name val="Calibri"/>
      <family val="2"/>
      <scheme val="minor"/>
    </font>
    <font>
      <sz val="14"/>
      <color theme="1"/>
      <name val="Calibri"/>
      <family val="2"/>
      <scheme val="minor"/>
    </font>
    <font>
      <b/>
      <u/>
      <sz val="18"/>
      <color theme="1"/>
      <name val="Calibri"/>
      <family val="2"/>
      <scheme val="minor"/>
    </font>
    <font>
      <b/>
      <sz val="14"/>
      <color theme="1"/>
      <name val="Calibri"/>
      <family val="2"/>
      <scheme val="minor"/>
    </font>
    <font>
      <b/>
      <sz val="6"/>
      <color theme="0"/>
      <name val="Calibri"/>
      <family val="2"/>
      <scheme val="minor"/>
    </font>
    <font>
      <b/>
      <sz val="12"/>
      <name val="Calibri"/>
      <family val="2"/>
      <scheme val="minor"/>
    </font>
    <font>
      <sz val="20"/>
      <color rgb="FFFF0000"/>
      <name val="Calibri"/>
      <family val="2"/>
      <scheme val="minor"/>
    </font>
    <font>
      <b/>
      <sz val="36"/>
      <color theme="1"/>
      <name val="Calibri"/>
      <family val="2"/>
      <scheme val="minor"/>
    </font>
    <font>
      <sz val="16"/>
      <color theme="1"/>
      <name val="Calibri"/>
      <family val="2"/>
      <scheme val="minor"/>
    </font>
    <font>
      <b/>
      <sz val="16"/>
      <color theme="1"/>
      <name val="Calibri"/>
      <family val="2"/>
      <scheme val="minor"/>
    </font>
    <font>
      <b/>
      <sz val="20"/>
      <color theme="1"/>
      <name val="Calibri"/>
      <family val="2"/>
      <scheme val="minor"/>
    </font>
    <font>
      <sz val="20"/>
      <color theme="1"/>
      <name val="Calibri"/>
      <family val="2"/>
      <scheme val="minor"/>
    </font>
    <font>
      <b/>
      <sz val="18"/>
      <color theme="1"/>
      <name val="Calibri"/>
      <family val="2"/>
      <scheme val="minor"/>
    </font>
    <font>
      <b/>
      <u/>
      <sz val="20"/>
      <color theme="1"/>
      <name val="Calibri"/>
      <family val="2"/>
      <scheme val="minor"/>
    </font>
  </fonts>
  <fills count="4">
    <fill>
      <patternFill patternType="none"/>
    </fill>
    <fill>
      <patternFill patternType="gray125"/>
    </fill>
    <fill>
      <patternFill patternType="solid">
        <fgColor theme="0" tint="-0.249977111117893"/>
        <bgColor indexed="64"/>
      </patternFill>
    </fill>
    <fill>
      <patternFill patternType="solid">
        <fgColor rgb="FFFFFF00"/>
        <bgColor indexed="64"/>
      </patternFill>
    </fill>
  </fills>
  <borders count="16">
    <border>
      <left/>
      <right/>
      <top/>
      <bottom/>
      <diagonal/>
    </border>
    <border>
      <left style="medium">
        <color indexed="64"/>
      </left>
      <right style="medium">
        <color indexed="64"/>
      </right>
      <top style="medium">
        <color indexed="64"/>
      </top>
      <bottom style="medium">
        <color indexed="64"/>
      </bottom>
      <diagonal/>
    </border>
    <border>
      <left style="medium">
        <color indexed="64"/>
      </left>
      <right/>
      <top style="medium">
        <color indexed="64"/>
      </top>
      <bottom/>
      <diagonal/>
    </border>
    <border>
      <left/>
      <right/>
      <top style="medium">
        <color indexed="64"/>
      </top>
      <bottom/>
      <diagonal/>
    </border>
    <border>
      <left/>
      <right style="medium">
        <color indexed="64"/>
      </right>
      <top style="medium">
        <color indexed="64"/>
      </top>
      <bottom/>
      <diagonal/>
    </border>
    <border>
      <left style="medium">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medium">
        <color indexed="64"/>
      </left>
      <right/>
      <top/>
      <bottom/>
      <diagonal/>
    </border>
    <border>
      <left style="medium">
        <color indexed="64"/>
      </left>
      <right style="medium">
        <color indexed="64"/>
      </right>
      <top style="medium">
        <color indexed="64"/>
      </top>
      <bottom/>
      <diagonal/>
    </border>
    <border>
      <left style="medium">
        <color indexed="64"/>
      </left>
      <right style="medium">
        <color indexed="64"/>
      </right>
      <top/>
      <bottom/>
      <diagonal/>
    </border>
    <border>
      <left style="medium">
        <color indexed="64"/>
      </left>
      <right style="medium">
        <color indexed="64"/>
      </right>
      <top/>
      <bottom style="medium">
        <color indexed="64"/>
      </bottom>
      <diagonal/>
    </border>
    <border>
      <left/>
      <right style="medium">
        <color indexed="64"/>
      </right>
      <top/>
      <bottom/>
      <diagonal/>
    </border>
  </borders>
  <cellStyleXfs count="1">
    <xf numFmtId="0" fontId="0" fillId="0" borderId="0"/>
  </cellStyleXfs>
  <cellXfs count="99">
    <xf numFmtId="0" fontId="0" fillId="0" borderId="0" xfId="0"/>
    <xf numFmtId="0" fontId="1" fillId="0" borderId="0" xfId="0" applyFont="1" applyAlignment="1">
      <alignment horizontal="center" vertical="center"/>
    </xf>
    <xf numFmtId="0" fontId="0" fillId="0" borderId="0" xfId="0" applyAlignment="1">
      <alignment horizontal="center" vertical="center"/>
    </xf>
    <xf numFmtId="49" fontId="0" fillId="0" borderId="0" xfId="0" applyNumberFormat="1" applyAlignment="1">
      <alignment horizontal="center" vertical="center"/>
    </xf>
    <xf numFmtId="0" fontId="4" fillId="0" borderId="0" xfId="0" applyFont="1" applyAlignment="1" applyProtection="1">
      <alignment wrapText="1"/>
      <protection hidden="1"/>
    </xf>
    <xf numFmtId="0" fontId="0" fillId="0" borderId="0" xfId="0" applyProtection="1">
      <protection hidden="1"/>
    </xf>
    <xf numFmtId="0" fontId="4" fillId="0" borderId="0" xfId="0" applyFont="1" applyProtection="1">
      <protection hidden="1"/>
    </xf>
    <xf numFmtId="0" fontId="4" fillId="0" borderId="0" xfId="0" applyFont="1" applyAlignment="1" applyProtection="1">
      <alignment horizontal="center" vertical="center" wrapText="1"/>
      <protection hidden="1"/>
    </xf>
    <xf numFmtId="0" fontId="3" fillId="0" borderId="0" xfId="0" applyFont="1" applyAlignment="1" applyProtection="1">
      <alignment horizontal="center" vertical="center"/>
      <protection hidden="1"/>
    </xf>
    <xf numFmtId="0" fontId="4" fillId="0" borderId="0" xfId="0" applyFont="1" applyAlignment="1" applyProtection="1">
      <alignment horizontal="center" vertical="center"/>
      <protection hidden="1"/>
    </xf>
    <xf numFmtId="0" fontId="4" fillId="0" borderId="0" xfId="0" applyFont="1" applyAlignment="1" applyProtection="1">
      <alignment horizontal="left" vertical="center" wrapText="1"/>
      <protection hidden="1"/>
    </xf>
    <xf numFmtId="0" fontId="4" fillId="0" borderId="0" xfId="0" applyFont="1" applyAlignment="1" applyProtection="1">
      <alignment horizontal="left" vertical="center"/>
      <protection hidden="1"/>
    </xf>
    <xf numFmtId="2" fontId="4" fillId="0" borderId="0" xfId="0" applyNumberFormat="1" applyFont="1" applyAlignment="1" applyProtection="1">
      <alignment vertical="center" wrapText="1"/>
      <protection hidden="1"/>
    </xf>
    <xf numFmtId="0" fontId="13" fillId="2" borderId="0" xfId="0" applyFont="1" applyFill="1" applyAlignment="1">
      <alignment horizontal="center" vertical="center"/>
    </xf>
    <xf numFmtId="0" fontId="14" fillId="0" borderId="0" xfId="0" applyFont="1" applyAlignment="1">
      <alignment horizontal="center" vertical="center"/>
    </xf>
    <xf numFmtId="0" fontId="14" fillId="0" borderId="1" xfId="0" applyFont="1" applyBorder="1" applyAlignment="1" applyProtection="1">
      <alignment horizontal="center" vertical="center"/>
      <protection locked="0"/>
    </xf>
    <xf numFmtId="0" fontId="14" fillId="3" borderId="0" xfId="0" applyFont="1" applyFill="1" applyAlignment="1">
      <alignment horizontal="center" vertical="center"/>
    </xf>
    <xf numFmtId="0" fontId="4" fillId="0" borderId="0" xfId="0" applyFont="1" applyAlignment="1">
      <alignment wrapText="1"/>
    </xf>
    <xf numFmtId="0" fontId="15" fillId="0" borderId="0" xfId="0" applyFont="1" applyAlignment="1" applyProtection="1">
      <alignment horizontal="left" vertical="center" wrapText="1"/>
      <protection hidden="1"/>
    </xf>
    <xf numFmtId="2" fontId="11" fillId="0" borderId="1" xfId="0" applyNumberFormat="1" applyFont="1" applyBorder="1" applyAlignment="1" applyProtection="1">
      <alignment horizontal="left" vertical="center" wrapText="1"/>
      <protection hidden="1"/>
    </xf>
    <xf numFmtId="0" fontId="9" fillId="0" borderId="2" xfId="0" applyFont="1" applyBorder="1" applyAlignment="1" applyProtection="1">
      <alignment horizontal="center" vertical="center" wrapText="1"/>
      <protection hidden="1"/>
    </xf>
    <xf numFmtId="0" fontId="9" fillId="0" borderId="3" xfId="0" applyFont="1" applyBorder="1" applyAlignment="1" applyProtection="1">
      <alignment horizontal="center" vertical="center" wrapText="1"/>
      <protection hidden="1"/>
    </xf>
    <xf numFmtId="0" fontId="9" fillId="0" borderId="11" xfId="0" applyFont="1" applyBorder="1" applyAlignment="1" applyProtection="1">
      <alignment horizontal="center" vertical="center" wrapText="1"/>
      <protection hidden="1"/>
    </xf>
    <xf numFmtId="0" fontId="9" fillId="0" borderId="0" xfId="0" applyFont="1" applyAlignment="1" applyProtection="1">
      <alignment horizontal="center" vertical="center" wrapText="1"/>
      <protection hidden="1"/>
    </xf>
    <xf numFmtId="0" fontId="9" fillId="0" borderId="5" xfId="0" applyFont="1" applyBorder="1" applyAlignment="1" applyProtection="1">
      <alignment horizontal="center" vertical="center" wrapText="1"/>
      <protection hidden="1"/>
    </xf>
    <xf numFmtId="0" fontId="9" fillId="0" borderId="6" xfId="0" applyFont="1" applyBorder="1" applyAlignment="1" applyProtection="1">
      <alignment horizontal="center" vertical="center" wrapText="1"/>
      <protection hidden="1"/>
    </xf>
    <xf numFmtId="0" fontId="15" fillId="0" borderId="0" xfId="0" applyFont="1" applyAlignment="1">
      <alignment horizontal="left" vertical="center" wrapText="1"/>
    </xf>
    <xf numFmtId="2" fontId="11" fillId="0" borderId="1" xfId="0" applyNumberFormat="1" applyFont="1" applyBorder="1" applyAlignment="1">
      <alignment horizontal="left" vertical="center" wrapText="1"/>
    </xf>
    <xf numFmtId="0" fontId="16" fillId="0" borderId="0" xfId="0" applyFont="1" applyAlignment="1" applyProtection="1">
      <alignment horizontal="center"/>
      <protection hidden="1"/>
    </xf>
    <xf numFmtId="0" fontId="10" fillId="0" borderId="12" xfId="0" applyFont="1" applyBorder="1" applyAlignment="1" applyProtection="1">
      <alignment horizontal="center" vertical="center"/>
      <protection hidden="1"/>
    </xf>
    <xf numFmtId="0" fontId="10" fillId="0" borderId="14" xfId="0" applyFont="1" applyBorder="1" applyAlignment="1" applyProtection="1">
      <alignment horizontal="center" vertical="center"/>
      <protection hidden="1"/>
    </xf>
    <xf numFmtId="2" fontId="11" fillId="0" borderId="8" xfId="0" applyNumberFormat="1" applyFont="1" applyBorder="1" applyAlignment="1">
      <alignment horizontal="left" vertical="center" wrapText="1"/>
    </xf>
    <xf numFmtId="2" fontId="11" fillId="0" borderId="9" xfId="0" applyNumberFormat="1" applyFont="1" applyBorder="1" applyAlignment="1">
      <alignment horizontal="left" vertical="center" wrapText="1"/>
    </xf>
    <xf numFmtId="2" fontId="11" fillId="0" borderId="10" xfId="0" applyNumberFormat="1" applyFont="1" applyBorder="1" applyAlignment="1">
      <alignment horizontal="left" vertical="center" wrapText="1"/>
    </xf>
    <xf numFmtId="0" fontId="10" fillId="0" borderId="2" xfId="0" applyFont="1" applyBorder="1" applyAlignment="1" applyProtection="1">
      <alignment horizontal="center" vertical="center"/>
      <protection hidden="1"/>
    </xf>
    <xf numFmtId="0" fontId="10" fillId="0" borderId="4" xfId="0" applyFont="1" applyBorder="1" applyAlignment="1" applyProtection="1">
      <alignment horizontal="center" vertical="center"/>
      <protection hidden="1"/>
    </xf>
    <xf numFmtId="0" fontId="10" fillId="0" borderId="5" xfId="0" applyFont="1" applyBorder="1" applyAlignment="1" applyProtection="1">
      <alignment horizontal="center" vertical="center"/>
      <protection hidden="1"/>
    </xf>
    <xf numFmtId="0" fontId="10" fillId="0" borderId="7" xfId="0" applyFont="1" applyBorder="1" applyAlignment="1" applyProtection="1">
      <alignment horizontal="center" vertical="center"/>
      <protection hidden="1"/>
    </xf>
    <xf numFmtId="0" fontId="10" fillId="0" borderId="3" xfId="0" applyFont="1" applyBorder="1" applyAlignment="1" applyProtection="1">
      <alignment horizontal="center" vertical="center"/>
      <protection hidden="1"/>
    </xf>
    <xf numFmtId="0" fontId="10" fillId="0" borderId="6" xfId="0" applyFont="1" applyBorder="1" applyAlignment="1" applyProtection="1">
      <alignment horizontal="center" vertical="center"/>
      <protection hidden="1"/>
    </xf>
    <xf numFmtId="0" fontId="4" fillId="0" borderId="0" xfId="0" applyFont="1" applyFill="1" applyProtection="1">
      <protection hidden="1"/>
    </xf>
    <xf numFmtId="0" fontId="4" fillId="0" borderId="11" xfId="0" applyFont="1" applyFill="1" applyBorder="1" applyProtection="1">
      <protection hidden="1"/>
    </xf>
    <xf numFmtId="0" fontId="4" fillId="0" borderId="15" xfId="0" applyFont="1" applyFill="1" applyBorder="1" applyProtection="1">
      <protection hidden="1"/>
    </xf>
    <xf numFmtId="0" fontId="0" fillId="0" borderId="0" xfId="0" applyFill="1" applyProtection="1">
      <protection hidden="1"/>
    </xf>
    <xf numFmtId="0" fontId="1" fillId="0" borderId="0" xfId="0" applyFont="1" applyFill="1"/>
    <xf numFmtId="0" fontId="0" fillId="0" borderId="0" xfId="0" applyFill="1"/>
    <xf numFmtId="0" fontId="10" fillId="0" borderId="12" xfId="0" applyFont="1" applyFill="1" applyBorder="1" applyAlignment="1" applyProtection="1">
      <alignment horizontal="center" vertical="center"/>
      <protection hidden="1"/>
    </xf>
    <xf numFmtId="0" fontId="10" fillId="0" borderId="0" xfId="0" applyFont="1" applyFill="1" applyAlignment="1" applyProtection="1">
      <alignment horizontal="center" vertical="center"/>
      <protection hidden="1"/>
    </xf>
    <xf numFmtId="0" fontId="14" fillId="0" borderId="11" xfId="0" applyFont="1" applyFill="1" applyBorder="1" applyAlignment="1" applyProtection="1">
      <alignment horizontal="center"/>
      <protection hidden="1"/>
    </xf>
    <xf numFmtId="0" fontId="14" fillId="0" borderId="0" xfId="0" applyFont="1" applyFill="1" applyAlignment="1" applyProtection="1">
      <alignment horizontal="center"/>
      <protection hidden="1"/>
    </xf>
    <xf numFmtId="0" fontId="14" fillId="0" borderId="15" xfId="0" applyFont="1" applyFill="1" applyBorder="1" applyAlignment="1" applyProtection="1">
      <alignment horizontal="center"/>
      <protection hidden="1"/>
    </xf>
    <xf numFmtId="0" fontId="10" fillId="0" borderId="14" xfId="0" applyFont="1" applyFill="1" applyBorder="1" applyAlignment="1" applyProtection="1">
      <alignment horizontal="center" vertical="center"/>
      <protection hidden="1"/>
    </xf>
    <xf numFmtId="0" fontId="14" fillId="0" borderId="11" xfId="0" applyFont="1" applyFill="1" applyBorder="1" applyProtection="1">
      <protection hidden="1"/>
    </xf>
    <xf numFmtId="0" fontId="14" fillId="0" borderId="0" xfId="0" applyFont="1" applyFill="1" applyProtection="1">
      <protection hidden="1"/>
    </xf>
    <xf numFmtId="0" fontId="14" fillId="0" borderId="0" xfId="0" applyFont="1" applyFill="1" applyAlignment="1" applyProtection="1">
      <alignment horizontal="center" vertical="center"/>
      <protection hidden="1"/>
    </xf>
    <xf numFmtId="0" fontId="14" fillId="0" borderId="15" xfId="0" applyFont="1" applyFill="1" applyBorder="1" applyAlignment="1" applyProtection="1">
      <alignment horizontal="center" vertical="center"/>
      <protection hidden="1"/>
    </xf>
    <xf numFmtId="0" fontId="14" fillId="0" borderId="1" xfId="0" applyFont="1" applyFill="1" applyBorder="1" applyAlignment="1" applyProtection="1">
      <alignment horizontal="center" vertical="center" wrapText="1"/>
      <protection hidden="1"/>
    </xf>
    <xf numFmtId="0" fontId="5" fillId="0" borderId="0" xfId="0" applyFont="1" applyFill="1" applyAlignment="1" applyProtection="1">
      <alignment horizontal="center" vertical="center"/>
      <protection hidden="1"/>
    </xf>
    <xf numFmtId="0" fontId="16" fillId="0" borderId="11" xfId="0" applyFont="1" applyFill="1" applyBorder="1" applyAlignment="1" applyProtection="1">
      <alignment horizontal="center" vertical="center"/>
      <protection hidden="1"/>
    </xf>
    <xf numFmtId="0" fontId="4" fillId="0" borderId="2" xfId="0" applyFont="1" applyFill="1" applyBorder="1" applyAlignment="1" applyProtection="1">
      <alignment horizontal="center" vertical="center"/>
      <protection hidden="1"/>
    </xf>
    <xf numFmtId="0" fontId="11" fillId="0" borderId="4" xfId="0" applyFont="1" applyFill="1" applyBorder="1" applyAlignment="1" applyProtection="1">
      <alignment horizontal="center" vertical="center"/>
      <protection hidden="1"/>
    </xf>
    <xf numFmtId="0" fontId="6" fillId="0" borderId="11" xfId="0" applyFont="1" applyFill="1" applyBorder="1" applyAlignment="1" applyProtection="1">
      <alignment horizontal="left" vertical="center"/>
      <protection hidden="1"/>
    </xf>
    <xf numFmtId="0" fontId="14" fillId="0" borderId="11" xfId="0" applyFont="1" applyFill="1" applyBorder="1" applyAlignment="1" applyProtection="1">
      <alignment horizontal="center" vertical="center"/>
      <protection hidden="1"/>
    </xf>
    <xf numFmtId="0" fontId="12" fillId="0" borderId="15" xfId="0" applyFont="1" applyFill="1" applyBorder="1" applyAlignment="1" applyProtection="1">
      <alignment horizontal="left" vertical="center"/>
      <protection hidden="1"/>
    </xf>
    <xf numFmtId="0" fontId="6" fillId="0" borderId="0" xfId="0" applyFont="1" applyFill="1" applyAlignment="1" applyProtection="1">
      <alignment horizontal="left" vertical="center"/>
      <protection hidden="1"/>
    </xf>
    <xf numFmtId="0" fontId="11" fillId="0" borderId="15" xfId="0" applyFont="1" applyFill="1" applyBorder="1" applyAlignment="1" applyProtection="1">
      <alignment horizontal="center" vertical="center"/>
      <protection hidden="1"/>
    </xf>
    <xf numFmtId="0" fontId="7" fillId="0" borderId="11" xfId="0" applyFont="1" applyFill="1" applyBorder="1" applyAlignment="1" applyProtection="1">
      <alignment horizontal="center" vertical="center"/>
      <protection hidden="1"/>
    </xf>
    <xf numFmtId="0" fontId="8" fillId="0" borderId="11" xfId="0" applyFont="1" applyFill="1" applyBorder="1" applyAlignment="1" applyProtection="1">
      <alignment horizontal="center" vertical="center"/>
      <protection hidden="1"/>
    </xf>
    <xf numFmtId="0" fontId="2" fillId="0" borderId="0" xfId="0" applyFont="1" applyFill="1" applyAlignment="1" applyProtection="1">
      <alignment horizontal="center" vertical="center" wrapText="1"/>
      <protection hidden="1"/>
    </xf>
    <xf numFmtId="0" fontId="14" fillId="0" borderId="8" xfId="0" applyFont="1" applyFill="1" applyBorder="1" applyAlignment="1" applyProtection="1">
      <alignment horizontal="center" vertical="center"/>
      <protection hidden="1"/>
    </xf>
    <xf numFmtId="0" fontId="1" fillId="0" borderId="12" xfId="0" applyFont="1" applyFill="1" applyBorder="1" applyAlignment="1" applyProtection="1">
      <alignment horizontal="center" vertical="center" wrapText="1"/>
      <protection hidden="1"/>
    </xf>
    <xf numFmtId="0" fontId="1" fillId="0" borderId="13" xfId="0" applyFont="1" applyFill="1" applyBorder="1" applyAlignment="1" applyProtection="1">
      <alignment horizontal="center" vertical="center" wrapText="1"/>
      <protection hidden="1"/>
    </xf>
    <xf numFmtId="0" fontId="1" fillId="0" borderId="14" xfId="0" applyFont="1" applyFill="1" applyBorder="1" applyAlignment="1" applyProtection="1">
      <alignment horizontal="center" vertical="center" wrapText="1"/>
      <protection hidden="1"/>
    </xf>
    <xf numFmtId="0" fontId="4" fillId="0" borderId="0" xfId="0" applyFont="1" applyFill="1" applyAlignment="1" applyProtection="1">
      <alignment horizontal="center" vertical="center" wrapText="1"/>
      <protection hidden="1"/>
    </xf>
    <xf numFmtId="0" fontId="4" fillId="0" borderId="11" xfId="0" applyFont="1" applyFill="1" applyBorder="1" applyAlignment="1" applyProtection="1">
      <alignment horizontal="center" vertical="center" wrapText="1"/>
      <protection hidden="1"/>
    </xf>
    <xf numFmtId="0" fontId="12" fillId="0" borderId="15" xfId="0" applyFont="1" applyFill="1" applyBorder="1" applyAlignment="1" applyProtection="1">
      <alignment horizontal="left" vertical="center" wrapText="1"/>
      <protection hidden="1"/>
    </xf>
    <xf numFmtId="0" fontId="14" fillId="0" borderId="12" xfId="0" applyFont="1" applyFill="1" applyBorder="1" applyAlignment="1" applyProtection="1">
      <alignment horizontal="center" vertical="center" wrapText="1"/>
      <protection hidden="1"/>
    </xf>
    <xf numFmtId="0" fontId="14" fillId="0" borderId="13" xfId="0" applyFont="1" applyFill="1" applyBorder="1" applyAlignment="1" applyProtection="1">
      <alignment horizontal="center" vertical="center" wrapText="1"/>
      <protection hidden="1"/>
    </xf>
    <xf numFmtId="0" fontId="14" fillId="0" borderId="14" xfId="0" applyFont="1" applyFill="1" applyBorder="1" applyAlignment="1" applyProtection="1">
      <alignment horizontal="center" vertical="center" wrapText="1"/>
      <protection hidden="1"/>
    </xf>
    <xf numFmtId="0" fontId="11" fillId="0" borderId="15" xfId="0" applyFont="1" applyFill="1" applyBorder="1" applyAlignment="1" applyProtection="1">
      <alignment horizontal="center" vertical="center" wrapText="1"/>
      <protection hidden="1"/>
    </xf>
    <xf numFmtId="0" fontId="14" fillId="0" borderId="1" xfId="0" applyFont="1" applyFill="1" applyBorder="1" applyAlignment="1" applyProtection="1">
      <alignment horizontal="center" vertical="center"/>
      <protection hidden="1"/>
    </xf>
    <xf numFmtId="0" fontId="7" fillId="0" borderId="0" xfId="0" applyFont="1" applyFill="1" applyAlignment="1" applyProtection="1">
      <alignment horizontal="center" vertical="center"/>
      <protection hidden="1"/>
    </xf>
    <xf numFmtId="0" fontId="12" fillId="0" borderId="0" xfId="0" applyFont="1" applyFill="1" applyAlignment="1" applyProtection="1">
      <alignment horizontal="left" vertical="center" wrapText="1"/>
      <protection hidden="1"/>
    </xf>
    <xf numFmtId="2" fontId="14" fillId="0" borderId="12" xfId="0" applyNumberFormat="1" applyFont="1" applyFill="1" applyBorder="1" applyAlignment="1" applyProtection="1">
      <alignment horizontal="center" vertical="center" wrapText="1"/>
      <protection hidden="1"/>
    </xf>
    <xf numFmtId="2" fontId="14" fillId="0" borderId="13" xfId="0" applyNumberFormat="1" applyFont="1" applyFill="1" applyBorder="1" applyAlignment="1" applyProtection="1">
      <alignment horizontal="center" vertical="center" wrapText="1"/>
      <protection hidden="1"/>
    </xf>
    <xf numFmtId="2" fontId="14" fillId="0" borderId="14" xfId="0" applyNumberFormat="1" applyFont="1" applyFill="1" applyBorder="1" applyAlignment="1" applyProtection="1">
      <alignment horizontal="center" vertical="center" wrapText="1"/>
      <protection hidden="1"/>
    </xf>
    <xf numFmtId="0" fontId="12" fillId="0" borderId="0" xfId="0" applyFont="1" applyFill="1" applyAlignment="1" applyProtection="1">
      <alignment horizontal="left" vertical="center"/>
      <protection hidden="1"/>
    </xf>
    <xf numFmtId="0" fontId="4" fillId="0" borderId="11" xfId="0" applyFont="1" applyFill="1" applyBorder="1"/>
    <xf numFmtId="0" fontId="4" fillId="0" borderId="11" xfId="0" applyFont="1" applyFill="1" applyBorder="1" applyAlignment="1">
      <alignment horizontal="center" vertical="center"/>
    </xf>
    <xf numFmtId="0" fontId="11" fillId="0" borderId="15" xfId="0" applyFont="1" applyFill="1" applyBorder="1" applyAlignment="1">
      <alignment horizontal="center" vertical="center"/>
    </xf>
    <xf numFmtId="2" fontId="11" fillId="0" borderId="1" xfId="0" applyNumberFormat="1" applyFont="1" applyFill="1" applyBorder="1" applyAlignment="1">
      <alignment horizontal="left" vertical="center" wrapText="1"/>
    </xf>
    <xf numFmtId="0" fontId="15" fillId="0" borderId="0" xfId="0" applyFont="1" applyFill="1" applyAlignment="1">
      <alignment horizontal="left" vertical="center" wrapText="1"/>
    </xf>
    <xf numFmtId="0" fontId="9" fillId="0" borderId="2" xfId="0" applyFont="1" applyFill="1" applyBorder="1" applyAlignment="1" applyProtection="1">
      <alignment horizontal="center" vertical="center" wrapText="1"/>
      <protection hidden="1"/>
    </xf>
    <xf numFmtId="0" fontId="9" fillId="0" borderId="3" xfId="0" applyFont="1" applyFill="1" applyBorder="1" applyAlignment="1" applyProtection="1">
      <alignment horizontal="center" vertical="center" wrapText="1"/>
      <protection hidden="1"/>
    </xf>
    <xf numFmtId="0" fontId="9" fillId="0" borderId="11" xfId="0" applyFont="1" applyFill="1" applyBorder="1" applyAlignment="1" applyProtection="1">
      <alignment horizontal="center" vertical="center" wrapText="1"/>
      <protection hidden="1"/>
    </xf>
    <xf numFmtId="0" fontId="9" fillId="0" borderId="0" xfId="0" applyFont="1" applyFill="1" applyAlignment="1" applyProtection="1">
      <alignment horizontal="center" vertical="center" wrapText="1"/>
      <protection hidden="1"/>
    </xf>
    <xf numFmtId="0" fontId="9" fillId="0" borderId="5" xfId="0" applyFont="1" applyFill="1" applyBorder="1" applyAlignment="1" applyProtection="1">
      <alignment horizontal="center" vertical="center" wrapText="1"/>
      <protection hidden="1"/>
    </xf>
    <xf numFmtId="0" fontId="9" fillId="0" borderId="6" xfId="0" applyFont="1" applyFill="1" applyBorder="1" applyAlignment="1" applyProtection="1">
      <alignment horizontal="center" vertical="center" wrapText="1"/>
      <protection hidden="1"/>
    </xf>
    <xf numFmtId="0" fontId="15" fillId="0" borderId="0" xfId="0" applyFont="1" applyFill="1" applyAlignment="1" applyProtection="1">
      <alignment horizontal="left" vertical="center" wrapText="1"/>
      <protection hidden="1"/>
    </xf>
  </cellXfs>
  <cellStyles count="1">
    <cellStyle name="Normal" xfId="0" builtinId="0"/>
  </cellStyles>
  <dxfs count="34">
    <dxf>
      <font>
        <color rgb="FFFF0000"/>
      </font>
    </dxf>
    <dxf>
      <font>
        <color rgb="FF00B050"/>
      </font>
    </dxf>
    <dxf>
      <font>
        <color rgb="FFFF0000"/>
      </font>
    </dxf>
    <dxf>
      <font>
        <color rgb="FF00B050"/>
      </font>
    </dxf>
    <dxf>
      <font>
        <b/>
        <i val="0"/>
        <color rgb="FF00B050"/>
      </font>
    </dxf>
    <dxf>
      <font>
        <b/>
        <i val="0"/>
        <color rgb="FF00B050"/>
      </font>
    </dxf>
    <dxf>
      <font>
        <b/>
        <i val="0"/>
        <color rgb="FF00B050"/>
      </font>
    </dxf>
    <dxf>
      <font>
        <b/>
        <i val="0"/>
        <color rgb="FF00B050"/>
      </font>
    </dxf>
    <dxf>
      <font>
        <b/>
        <i val="0"/>
        <color rgb="FF00B050"/>
      </font>
    </dxf>
    <dxf>
      <font>
        <b/>
        <i val="0"/>
        <color rgb="FF00B050"/>
      </font>
    </dxf>
    <dxf>
      <font>
        <b/>
        <i val="0"/>
        <color rgb="FF00B050"/>
      </font>
    </dxf>
    <dxf>
      <font>
        <b/>
        <i val="0"/>
        <color rgb="FF00B050"/>
      </font>
    </dxf>
    <dxf>
      <font>
        <b/>
        <i val="0"/>
        <color rgb="FF00B050"/>
      </font>
    </dxf>
    <dxf>
      <font>
        <b/>
        <i val="0"/>
        <color rgb="FF00B050"/>
      </font>
    </dxf>
    <dxf>
      <font>
        <b/>
        <i val="0"/>
        <color rgb="FF00B050"/>
      </font>
    </dxf>
    <dxf>
      <font>
        <b/>
        <i val="0"/>
        <color rgb="FF00B050"/>
      </font>
    </dxf>
    <dxf>
      <font>
        <b/>
        <i val="0"/>
        <color rgb="FF00B050"/>
      </font>
    </dxf>
    <dxf>
      <font>
        <b/>
        <i val="0"/>
        <color rgb="FF00B050"/>
      </font>
    </dxf>
    <dxf>
      <font>
        <b/>
        <i val="0"/>
        <color rgb="FF00B050"/>
      </font>
    </dxf>
    <dxf>
      <font>
        <b/>
        <i val="0"/>
        <color rgb="FF00B050"/>
      </font>
    </dxf>
    <dxf>
      <font>
        <b/>
        <i val="0"/>
        <color rgb="FF00B050"/>
      </font>
    </dxf>
    <dxf>
      <font>
        <b/>
        <i val="0"/>
        <color rgb="FF00B050"/>
      </font>
    </dxf>
    <dxf>
      <font>
        <b/>
        <i val="0"/>
        <color rgb="FF00B050"/>
      </font>
    </dxf>
    <dxf>
      <font>
        <b/>
        <i val="0"/>
        <color rgb="FF00B050"/>
      </font>
    </dxf>
    <dxf>
      <font>
        <b/>
        <i val="0"/>
        <color rgb="FF00B050"/>
      </font>
    </dxf>
    <dxf>
      <font>
        <b/>
        <i val="0"/>
        <color rgb="FF00B050"/>
      </font>
    </dxf>
    <dxf>
      <font>
        <b/>
        <i val="0"/>
        <color rgb="FF00B050"/>
      </font>
    </dxf>
    <dxf>
      <font>
        <b/>
        <i val="0"/>
        <color rgb="FF00B050"/>
      </font>
    </dxf>
    <dxf>
      <font>
        <b/>
        <i val="0"/>
        <color rgb="FF00B050"/>
      </font>
    </dxf>
    <dxf>
      <font>
        <b/>
        <i val="0"/>
        <color rgb="FF00B050"/>
      </font>
    </dxf>
    <dxf>
      <font>
        <b/>
        <i val="0"/>
        <color rgb="FF00B050"/>
      </font>
    </dxf>
    <dxf>
      <font>
        <b/>
        <i val="0"/>
        <color rgb="FF00B050"/>
      </font>
    </dxf>
    <dxf>
      <font>
        <b/>
        <i val="0"/>
        <color rgb="FF00B050"/>
      </font>
    </dxf>
    <dxf>
      <font>
        <b/>
        <i val="0"/>
        <color rgb="FF00B050"/>
      </font>
    </dxf>
  </dxfs>
  <tableStyles count="0" defaultTableStyle="TableStyleMedium2" defaultPivotStyle="PivotStyleLight16"/>
  <colors>
    <mruColors>
      <color rgb="FFFF00FF"/>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drawings/_rels/drawing1.xml.rels><?xml version="1.0" encoding="UTF-8" standalone="yes"?>
<Relationships xmlns="http://schemas.openxmlformats.org/package/2006/relationships"><Relationship Id="rId13" Type="http://schemas.openxmlformats.org/officeDocument/2006/relationships/image" Target="../media/image13.png"/><Relationship Id="rId18" Type="http://schemas.openxmlformats.org/officeDocument/2006/relationships/image" Target="../media/image18.png"/><Relationship Id="rId26" Type="http://schemas.openxmlformats.org/officeDocument/2006/relationships/image" Target="../media/image26.png"/><Relationship Id="rId39" Type="http://schemas.openxmlformats.org/officeDocument/2006/relationships/image" Target="../media/image39.png"/><Relationship Id="rId21" Type="http://schemas.openxmlformats.org/officeDocument/2006/relationships/image" Target="../media/image21.png"/><Relationship Id="rId34" Type="http://schemas.openxmlformats.org/officeDocument/2006/relationships/image" Target="../media/image34.png"/><Relationship Id="rId7" Type="http://schemas.openxmlformats.org/officeDocument/2006/relationships/image" Target="../media/image7.png"/><Relationship Id="rId2" Type="http://schemas.openxmlformats.org/officeDocument/2006/relationships/image" Target="../media/image2.emf"/><Relationship Id="rId16" Type="http://schemas.openxmlformats.org/officeDocument/2006/relationships/image" Target="../media/image16.png"/><Relationship Id="rId20" Type="http://schemas.openxmlformats.org/officeDocument/2006/relationships/image" Target="../media/image20.png"/><Relationship Id="rId29" Type="http://schemas.openxmlformats.org/officeDocument/2006/relationships/image" Target="../media/image29.png"/><Relationship Id="rId41" Type="http://schemas.openxmlformats.org/officeDocument/2006/relationships/image" Target="../media/image41.png"/><Relationship Id="rId1" Type="http://schemas.openxmlformats.org/officeDocument/2006/relationships/image" Target="../media/image1.emf"/><Relationship Id="rId6" Type="http://schemas.openxmlformats.org/officeDocument/2006/relationships/image" Target="../media/image6.png"/><Relationship Id="rId11" Type="http://schemas.openxmlformats.org/officeDocument/2006/relationships/image" Target="../media/image11.png"/><Relationship Id="rId24" Type="http://schemas.openxmlformats.org/officeDocument/2006/relationships/image" Target="../media/image24.png"/><Relationship Id="rId32" Type="http://schemas.openxmlformats.org/officeDocument/2006/relationships/image" Target="../media/image32.png"/><Relationship Id="rId37" Type="http://schemas.openxmlformats.org/officeDocument/2006/relationships/image" Target="../media/image37.png"/><Relationship Id="rId40" Type="http://schemas.openxmlformats.org/officeDocument/2006/relationships/image" Target="../media/image40.png"/><Relationship Id="rId5" Type="http://schemas.openxmlformats.org/officeDocument/2006/relationships/image" Target="../media/image5.png"/><Relationship Id="rId15" Type="http://schemas.openxmlformats.org/officeDocument/2006/relationships/image" Target="../media/image15.png"/><Relationship Id="rId23" Type="http://schemas.openxmlformats.org/officeDocument/2006/relationships/image" Target="../media/image23.png"/><Relationship Id="rId28" Type="http://schemas.openxmlformats.org/officeDocument/2006/relationships/image" Target="../media/image28.png"/><Relationship Id="rId36" Type="http://schemas.openxmlformats.org/officeDocument/2006/relationships/image" Target="../media/image36.png"/><Relationship Id="rId10" Type="http://schemas.openxmlformats.org/officeDocument/2006/relationships/image" Target="../media/image10.png"/><Relationship Id="rId19" Type="http://schemas.openxmlformats.org/officeDocument/2006/relationships/image" Target="../media/image19.png"/><Relationship Id="rId31" Type="http://schemas.openxmlformats.org/officeDocument/2006/relationships/image" Target="../media/image31.png"/><Relationship Id="rId4" Type="http://schemas.openxmlformats.org/officeDocument/2006/relationships/image" Target="../media/image4.png"/><Relationship Id="rId9" Type="http://schemas.openxmlformats.org/officeDocument/2006/relationships/image" Target="../media/image9.png"/><Relationship Id="rId14" Type="http://schemas.openxmlformats.org/officeDocument/2006/relationships/image" Target="../media/image14.png"/><Relationship Id="rId22" Type="http://schemas.openxmlformats.org/officeDocument/2006/relationships/image" Target="../media/image22.png"/><Relationship Id="rId27" Type="http://schemas.openxmlformats.org/officeDocument/2006/relationships/image" Target="../media/image27.png"/><Relationship Id="rId30" Type="http://schemas.openxmlformats.org/officeDocument/2006/relationships/image" Target="../media/image30.png"/><Relationship Id="rId35" Type="http://schemas.openxmlformats.org/officeDocument/2006/relationships/image" Target="../media/image35.png"/><Relationship Id="rId8" Type="http://schemas.openxmlformats.org/officeDocument/2006/relationships/image" Target="../media/image8.png"/><Relationship Id="rId3" Type="http://schemas.openxmlformats.org/officeDocument/2006/relationships/image" Target="../media/image3.png"/><Relationship Id="rId12" Type="http://schemas.openxmlformats.org/officeDocument/2006/relationships/image" Target="../media/image12.png"/><Relationship Id="rId17" Type="http://schemas.openxmlformats.org/officeDocument/2006/relationships/image" Target="../media/image17.png"/><Relationship Id="rId25" Type="http://schemas.openxmlformats.org/officeDocument/2006/relationships/image" Target="../media/image25.png"/><Relationship Id="rId33" Type="http://schemas.openxmlformats.org/officeDocument/2006/relationships/image" Target="../media/image33.png"/><Relationship Id="rId38" Type="http://schemas.openxmlformats.org/officeDocument/2006/relationships/image" Target="../media/image38.png"/></Relationships>
</file>

<file path=xl/drawings/_rels/drawing2.xml.rels><?xml version="1.0" encoding="UTF-8" standalone="yes"?>
<Relationships xmlns="http://schemas.openxmlformats.org/package/2006/relationships"><Relationship Id="rId3" Type="http://schemas.openxmlformats.org/officeDocument/2006/relationships/image" Target="../media/image46.png"/><Relationship Id="rId2" Type="http://schemas.openxmlformats.org/officeDocument/2006/relationships/image" Target="../media/image45.png"/><Relationship Id="rId1" Type="http://schemas.openxmlformats.org/officeDocument/2006/relationships/image" Target="../media/image44.JPG"/></Relationships>
</file>

<file path=xl/drawings/_rels/vmlDrawing1.vml.rels><?xml version="1.0" encoding="UTF-8" standalone="yes"?>
<Relationships xmlns="http://schemas.openxmlformats.org/package/2006/relationships"><Relationship Id="rId2" Type="http://schemas.openxmlformats.org/officeDocument/2006/relationships/image" Target="../media/image43.emf"/><Relationship Id="rId1" Type="http://schemas.openxmlformats.org/officeDocument/2006/relationships/image" Target="../media/image42.emf"/></Relationships>
</file>

<file path=xl/drawings/drawing1.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editAs="oneCell">
        <xdr:from>
          <xdr:col>10</xdr:col>
          <xdr:colOff>32648</xdr:colOff>
          <xdr:row>8</xdr:row>
          <xdr:rowOff>341170</xdr:rowOff>
        </xdr:from>
        <xdr:to>
          <xdr:col>10</xdr:col>
          <xdr:colOff>1296248</xdr:colOff>
          <xdr:row>10</xdr:row>
          <xdr:rowOff>497791</xdr:rowOff>
        </xdr:to>
        <xdr:pic>
          <xdr:nvPicPr>
            <xdr:cNvPr id="4" name="Image 3">
              <a:extLst>
                <a:ext uri="{FF2B5EF4-FFF2-40B4-BE49-F238E27FC236}">
                  <a16:creationId xmlns:a16="http://schemas.microsoft.com/office/drawing/2014/main" id="{00000000-0008-0000-0000-000004000000}"/>
                </a:ext>
              </a:extLst>
            </xdr:cNvPr>
            <xdr:cNvPicPr>
              <a:picLocks noChangeArrowheads="1"/>
              <a:extLst>
                <a:ext uri="{84589F7E-364E-4C9E-8A38-B11213B215E9}">
                  <a14:cameraTool cellRange="Photo1G" spid="_x0000_s99442"/>
                </a:ext>
              </a:extLst>
            </xdr:cNvPicPr>
          </xdr:nvPicPr>
          <xdr:blipFill>
            <a:blip xmlns:r="http://schemas.openxmlformats.org/officeDocument/2006/relationships" r:embed="rId1"/>
            <a:stretch>
              <a:fillRect/>
            </a:stretch>
          </xdr:blipFill>
          <xdr:spPr bwMode="auto">
            <a:xfrm>
              <a:off x="12605648" y="2424764"/>
              <a:ext cx="1263600" cy="1164316"/>
            </a:xfrm>
            <a:prstGeom prst="rect">
              <a:avLst/>
            </a:prstGeom>
            <a:solidFill>
              <a:srgbClr val="FFFFFF" mc:Ignorable="a14" a14:legacySpreadsheetColorIndex="9"/>
            </a:solidFill>
            <a:ln w="9525">
              <a:solidFill>
                <a:srgbClr val="000000" mc:Ignorable="a14" a14:legacySpreadsheetColorIndex="64"/>
              </a:solidFill>
              <a:miter lim="800000"/>
              <a:headEnd/>
              <a:tailEnd/>
            </a:ln>
          </xdr:spPr>
        </xdr:pic>
        <xdr:clientData/>
      </xdr:twoCellAnchor>
    </mc:Choice>
    <mc:Fallback/>
  </mc:AlternateContent>
  <mc:AlternateContent xmlns:mc="http://schemas.openxmlformats.org/markup-compatibility/2006">
    <mc:Choice xmlns:a14="http://schemas.microsoft.com/office/drawing/2010/main" Requires="a14">
      <xdr:oneCellAnchor>
        <xdr:from>
          <xdr:col>10</xdr:col>
          <xdr:colOff>18583</xdr:colOff>
          <xdr:row>15</xdr:row>
          <xdr:rowOff>276213</xdr:rowOff>
        </xdr:from>
        <xdr:ext cx="1262250" cy="1188000"/>
        <xdr:pic>
          <xdr:nvPicPr>
            <xdr:cNvPr id="9" name="Image 8">
              <a:extLst>
                <a:ext uri="{FF2B5EF4-FFF2-40B4-BE49-F238E27FC236}">
                  <a16:creationId xmlns:a16="http://schemas.microsoft.com/office/drawing/2014/main" id="{00000000-0008-0000-0000-000009000000}"/>
                </a:ext>
              </a:extLst>
            </xdr:cNvPr>
            <xdr:cNvPicPr>
              <a:picLocks noChangeAspect="1" noChangeArrowheads="1"/>
              <a:extLst>
                <a:ext uri="{84589F7E-364E-4C9E-8A38-B11213B215E9}">
                  <a14:cameraTool cellRange="Photo2G" spid="_x0000_s99443"/>
                </a:ext>
              </a:extLst>
            </xdr:cNvPicPr>
          </xdr:nvPicPr>
          <xdr:blipFill>
            <a:blip xmlns:r="http://schemas.openxmlformats.org/officeDocument/2006/relationships" r:embed="rId1"/>
            <a:stretch>
              <a:fillRect/>
            </a:stretch>
          </xdr:blipFill>
          <xdr:spPr bwMode="auto">
            <a:xfrm>
              <a:off x="12886472" y="4740980"/>
              <a:ext cx="1262250" cy="1188000"/>
            </a:xfrm>
            <a:prstGeom prst="rect">
              <a:avLst/>
            </a:prstGeom>
            <a:solidFill>
              <a:srgbClr val="FFFFFF" mc:Ignorable="a14" a14:legacySpreadsheetColorIndex="9"/>
            </a:solidFill>
            <a:ln w="9525">
              <a:solidFill>
                <a:srgbClr val="000000" mc:Ignorable="a14" a14:legacySpreadsheetColorIndex="64"/>
              </a:solidFill>
              <a:miter lim="800000"/>
              <a:headEnd/>
              <a:tailEnd/>
            </a:ln>
          </xdr:spPr>
        </xdr:pic>
        <xdr:clientData/>
      </xdr:oneCellAnchor>
    </mc:Choice>
    <mc:Fallback/>
  </mc:AlternateContent>
  <mc:AlternateContent xmlns:mc="http://schemas.openxmlformats.org/markup-compatibility/2006">
    <mc:Choice xmlns:a14="http://schemas.microsoft.com/office/drawing/2010/main" Requires="a14">
      <xdr:oneCellAnchor>
        <xdr:from>
          <xdr:col>10</xdr:col>
          <xdr:colOff>18583</xdr:colOff>
          <xdr:row>22</xdr:row>
          <xdr:rowOff>295702</xdr:rowOff>
        </xdr:from>
        <xdr:ext cx="1262250" cy="1188000"/>
        <xdr:pic>
          <xdr:nvPicPr>
            <xdr:cNvPr id="10" name="Image 9">
              <a:extLst>
                <a:ext uri="{FF2B5EF4-FFF2-40B4-BE49-F238E27FC236}">
                  <a16:creationId xmlns:a16="http://schemas.microsoft.com/office/drawing/2014/main" id="{00000000-0008-0000-0000-00000A000000}"/>
                </a:ext>
              </a:extLst>
            </xdr:cNvPr>
            <xdr:cNvPicPr>
              <a:picLocks noChangeAspect="1" noChangeArrowheads="1"/>
              <a:extLst>
                <a:ext uri="{84589F7E-364E-4C9E-8A38-B11213B215E9}">
                  <a14:cameraTool cellRange="Photo3G" spid="_x0000_s99444"/>
                </a:ext>
              </a:extLst>
            </xdr:cNvPicPr>
          </xdr:nvPicPr>
          <xdr:blipFill>
            <a:blip xmlns:r="http://schemas.openxmlformats.org/officeDocument/2006/relationships" r:embed="rId1"/>
            <a:stretch>
              <a:fillRect/>
            </a:stretch>
          </xdr:blipFill>
          <xdr:spPr bwMode="auto">
            <a:xfrm>
              <a:off x="12872292" y="7169211"/>
              <a:ext cx="1262250" cy="1188000"/>
            </a:xfrm>
            <a:prstGeom prst="rect">
              <a:avLst/>
            </a:prstGeom>
            <a:solidFill>
              <a:srgbClr val="FFFFFF" mc:Ignorable="a14" a14:legacySpreadsheetColorIndex="9"/>
            </a:solidFill>
            <a:ln w="9525">
              <a:solidFill>
                <a:srgbClr val="000000" mc:Ignorable="a14" a14:legacySpreadsheetColorIndex="64"/>
              </a:solidFill>
              <a:miter lim="800000"/>
              <a:headEnd/>
              <a:tailEnd/>
            </a:ln>
          </xdr:spPr>
        </xdr:pic>
        <xdr:clientData/>
      </xdr:oneCellAnchor>
    </mc:Choice>
    <mc:Fallback/>
  </mc:AlternateContent>
  <mc:AlternateContent xmlns:mc="http://schemas.openxmlformats.org/markup-compatibility/2006">
    <mc:Choice xmlns:a14="http://schemas.microsoft.com/office/drawing/2010/main" Requires="a14">
      <xdr:oneCellAnchor>
        <xdr:from>
          <xdr:col>10</xdr:col>
          <xdr:colOff>18583</xdr:colOff>
          <xdr:row>29</xdr:row>
          <xdr:rowOff>295702</xdr:rowOff>
        </xdr:from>
        <xdr:ext cx="1262250" cy="1188000"/>
        <xdr:pic>
          <xdr:nvPicPr>
            <xdr:cNvPr id="11" name="Image 10">
              <a:extLst>
                <a:ext uri="{FF2B5EF4-FFF2-40B4-BE49-F238E27FC236}">
                  <a16:creationId xmlns:a16="http://schemas.microsoft.com/office/drawing/2014/main" id="{00000000-0008-0000-0000-00000B000000}"/>
                </a:ext>
              </a:extLst>
            </xdr:cNvPr>
            <xdr:cNvPicPr>
              <a:picLocks noChangeAspect="1" noChangeArrowheads="1"/>
              <a:extLst>
                <a:ext uri="{84589F7E-364E-4C9E-8A38-B11213B215E9}">
                  <a14:cameraTool cellRange="Photo4G" spid="_x0000_s99445"/>
                </a:ext>
              </a:extLst>
            </xdr:cNvPicPr>
          </xdr:nvPicPr>
          <xdr:blipFill>
            <a:blip xmlns:r="http://schemas.openxmlformats.org/officeDocument/2006/relationships" r:embed="rId1"/>
            <a:stretch>
              <a:fillRect/>
            </a:stretch>
          </xdr:blipFill>
          <xdr:spPr bwMode="auto">
            <a:xfrm>
              <a:off x="12872292" y="9613400"/>
              <a:ext cx="1262250" cy="1188000"/>
            </a:xfrm>
            <a:prstGeom prst="rect">
              <a:avLst/>
            </a:prstGeom>
            <a:solidFill>
              <a:srgbClr val="FFFFFF" mc:Ignorable="a14" a14:legacySpreadsheetColorIndex="9"/>
            </a:solidFill>
            <a:ln w="9525">
              <a:solidFill>
                <a:srgbClr val="000000" mc:Ignorable="a14" a14:legacySpreadsheetColorIndex="64"/>
              </a:solidFill>
              <a:miter lim="800000"/>
              <a:headEnd/>
              <a:tailEnd/>
            </a:ln>
          </xdr:spPr>
        </xdr:pic>
        <xdr:clientData/>
      </xdr:oneCellAnchor>
    </mc:Choice>
    <mc:Fallback/>
  </mc:AlternateContent>
  <mc:AlternateContent xmlns:mc="http://schemas.openxmlformats.org/markup-compatibility/2006">
    <mc:Choice xmlns:a14="http://schemas.microsoft.com/office/drawing/2010/main" Requires="a14">
      <xdr:oneCellAnchor>
        <xdr:from>
          <xdr:col>10</xdr:col>
          <xdr:colOff>18583</xdr:colOff>
          <xdr:row>36</xdr:row>
          <xdr:rowOff>295702</xdr:rowOff>
        </xdr:from>
        <xdr:ext cx="1262250" cy="1188000"/>
        <xdr:pic>
          <xdr:nvPicPr>
            <xdr:cNvPr id="12" name="Image 11">
              <a:extLst>
                <a:ext uri="{FF2B5EF4-FFF2-40B4-BE49-F238E27FC236}">
                  <a16:creationId xmlns:a16="http://schemas.microsoft.com/office/drawing/2014/main" id="{00000000-0008-0000-0000-00000C000000}"/>
                </a:ext>
              </a:extLst>
            </xdr:cNvPr>
            <xdr:cNvPicPr>
              <a:picLocks noChangeAspect="1" noChangeArrowheads="1"/>
              <a:extLst>
                <a:ext uri="{84589F7E-364E-4C9E-8A38-B11213B215E9}">
                  <a14:cameraTool cellRange="Photo5G" spid="_x0000_s99446"/>
                </a:ext>
              </a:extLst>
            </xdr:cNvPicPr>
          </xdr:nvPicPr>
          <xdr:blipFill>
            <a:blip xmlns:r="http://schemas.openxmlformats.org/officeDocument/2006/relationships" r:embed="rId1"/>
            <a:stretch>
              <a:fillRect/>
            </a:stretch>
          </xdr:blipFill>
          <xdr:spPr bwMode="auto">
            <a:xfrm>
              <a:off x="12872292" y="12057591"/>
              <a:ext cx="1262250" cy="1188000"/>
            </a:xfrm>
            <a:prstGeom prst="rect">
              <a:avLst/>
            </a:prstGeom>
            <a:solidFill>
              <a:srgbClr val="FFFFFF" mc:Ignorable="a14" a14:legacySpreadsheetColorIndex="9"/>
            </a:solidFill>
            <a:ln w="9525">
              <a:solidFill>
                <a:srgbClr val="000000" mc:Ignorable="a14" a14:legacySpreadsheetColorIndex="64"/>
              </a:solidFill>
              <a:miter lim="800000"/>
              <a:headEnd/>
              <a:tailEnd/>
            </a:ln>
          </xdr:spPr>
        </xdr:pic>
        <xdr:clientData/>
      </xdr:oneCellAnchor>
    </mc:Choice>
    <mc:Fallback/>
  </mc:AlternateContent>
  <mc:AlternateContent xmlns:mc="http://schemas.openxmlformats.org/markup-compatibility/2006">
    <mc:Choice xmlns:a14="http://schemas.microsoft.com/office/drawing/2010/main" Requires="a14">
      <xdr:oneCellAnchor>
        <xdr:from>
          <xdr:col>10</xdr:col>
          <xdr:colOff>30991</xdr:colOff>
          <xdr:row>43</xdr:row>
          <xdr:rowOff>270888</xdr:rowOff>
        </xdr:from>
        <xdr:ext cx="1262250" cy="1188000"/>
        <xdr:pic>
          <xdr:nvPicPr>
            <xdr:cNvPr id="13" name="Image 12">
              <a:extLst>
                <a:ext uri="{FF2B5EF4-FFF2-40B4-BE49-F238E27FC236}">
                  <a16:creationId xmlns:a16="http://schemas.microsoft.com/office/drawing/2014/main" id="{00000000-0008-0000-0000-00000D000000}"/>
                </a:ext>
              </a:extLst>
            </xdr:cNvPr>
            <xdr:cNvPicPr>
              <a:picLocks noChangeAspect="1" noChangeArrowheads="1"/>
              <a:extLst>
                <a:ext uri="{84589F7E-364E-4C9E-8A38-B11213B215E9}">
                  <a14:cameraTool cellRange="Photo6G" spid="_x0000_s99447"/>
                </a:ext>
              </a:extLst>
            </xdr:cNvPicPr>
          </xdr:nvPicPr>
          <xdr:blipFill>
            <a:blip xmlns:r="http://schemas.openxmlformats.org/officeDocument/2006/relationships" r:embed="rId1"/>
            <a:stretch>
              <a:fillRect/>
            </a:stretch>
          </xdr:blipFill>
          <xdr:spPr bwMode="auto">
            <a:xfrm>
              <a:off x="12884700" y="14414932"/>
              <a:ext cx="1262250" cy="1188000"/>
            </a:xfrm>
            <a:prstGeom prst="rect">
              <a:avLst/>
            </a:prstGeom>
            <a:solidFill>
              <a:srgbClr val="FFFFFF" mc:Ignorable="a14" a14:legacySpreadsheetColorIndex="9"/>
            </a:solidFill>
            <a:ln w="9525">
              <a:solidFill>
                <a:srgbClr val="000000" mc:Ignorable="a14" a14:legacySpreadsheetColorIndex="64"/>
              </a:solidFill>
              <a:miter lim="800000"/>
              <a:headEnd/>
              <a:tailEnd/>
            </a:ln>
          </xdr:spPr>
        </xdr:pic>
        <xdr:clientData/>
      </xdr:oneCellAnchor>
    </mc:Choice>
    <mc:Fallback/>
  </mc:AlternateContent>
  <mc:AlternateContent xmlns:mc="http://schemas.openxmlformats.org/markup-compatibility/2006">
    <mc:Choice xmlns:a14="http://schemas.microsoft.com/office/drawing/2010/main" Requires="a14">
      <xdr:oneCellAnchor>
        <xdr:from>
          <xdr:col>10</xdr:col>
          <xdr:colOff>30991</xdr:colOff>
          <xdr:row>50</xdr:row>
          <xdr:rowOff>270888</xdr:rowOff>
        </xdr:from>
        <xdr:ext cx="1262250" cy="1188000"/>
        <xdr:pic>
          <xdr:nvPicPr>
            <xdr:cNvPr id="14" name="Image 13">
              <a:extLst>
                <a:ext uri="{FF2B5EF4-FFF2-40B4-BE49-F238E27FC236}">
                  <a16:creationId xmlns:a16="http://schemas.microsoft.com/office/drawing/2014/main" id="{00000000-0008-0000-0000-00000E000000}"/>
                </a:ext>
              </a:extLst>
            </xdr:cNvPr>
            <xdr:cNvPicPr>
              <a:picLocks noChangeAspect="1" noChangeArrowheads="1"/>
              <a:extLst>
                <a:ext uri="{84589F7E-364E-4C9E-8A38-B11213B215E9}">
                  <a14:cameraTool cellRange="Photo7G" spid="_x0000_s99448"/>
                </a:ext>
              </a:extLst>
            </xdr:cNvPicPr>
          </xdr:nvPicPr>
          <xdr:blipFill>
            <a:blip xmlns:r="http://schemas.openxmlformats.org/officeDocument/2006/relationships" r:embed="rId1"/>
            <a:stretch>
              <a:fillRect/>
            </a:stretch>
          </xdr:blipFill>
          <xdr:spPr bwMode="auto">
            <a:xfrm>
              <a:off x="12884700" y="16859121"/>
              <a:ext cx="1262250" cy="1188000"/>
            </a:xfrm>
            <a:prstGeom prst="rect">
              <a:avLst/>
            </a:prstGeom>
            <a:solidFill>
              <a:srgbClr val="FFFFFF" mc:Ignorable="a14" a14:legacySpreadsheetColorIndex="9"/>
            </a:solidFill>
            <a:ln w="9525">
              <a:solidFill>
                <a:srgbClr val="000000" mc:Ignorable="a14" a14:legacySpreadsheetColorIndex="64"/>
              </a:solidFill>
              <a:miter lim="800000"/>
              <a:headEnd/>
              <a:tailEnd/>
            </a:ln>
          </xdr:spPr>
        </xdr:pic>
        <xdr:clientData/>
      </xdr:oneCellAnchor>
    </mc:Choice>
    <mc:Fallback/>
  </mc:AlternateContent>
  <mc:AlternateContent xmlns:mc="http://schemas.openxmlformats.org/markup-compatibility/2006">
    <mc:Choice xmlns:a14="http://schemas.microsoft.com/office/drawing/2010/main" Requires="a14">
      <xdr:oneCellAnchor>
        <xdr:from>
          <xdr:col>10</xdr:col>
          <xdr:colOff>30991</xdr:colOff>
          <xdr:row>57</xdr:row>
          <xdr:rowOff>270888</xdr:rowOff>
        </xdr:from>
        <xdr:ext cx="1262250" cy="1188000"/>
        <xdr:pic>
          <xdr:nvPicPr>
            <xdr:cNvPr id="15" name="Image 14">
              <a:extLst>
                <a:ext uri="{FF2B5EF4-FFF2-40B4-BE49-F238E27FC236}">
                  <a16:creationId xmlns:a16="http://schemas.microsoft.com/office/drawing/2014/main" id="{00000000-0008-0000-0000-00000F000000}"/>
                </a:ext>
              </a:extLst>
            </xdr:cNvPr>
            <xdr:cNvPicPr>
              <a:picLocks noChangeAspect="1" noChangeArrowheads="1"/>
              <a:extLst>
                <a:ext uri="{84589F7E-364E-4C9E-8A38-B11213B215E9}">
                  <a14:cameraTool cellRange="Photo8G" spid="_x0000_s99449"/>
                </a:ext>
              </a:extLst>
            </xdr:cNvPicPr>
          </xdr:nvPicPr>
          <xdr:blipFill>
            <a:blip xmlns:r="http://schemas.openxmlformats.org/officeDocument/2006/relationships" r:embed="rId1"/>
            <a:stretch>
              <a:fillRect/>
            </a:stretch>
          </xdr:blipFill>
          <xdr:spPr bwMode="auto">
            <a:xfrm>
              <a:off x="12884700" y="19303312"/>
              <a:ext cx="1262250" cy="1188000"/>
            </a:xfrm>
            <a:prstGeom prst="rect">
              <a:avLst/>
            </a:prstGeom>
            <a:solidFill>
              <a:srgbClr val="FFFFFF" mc:Ignorable="a14" a14:legacySpreadsheetColorIndex="9"/>
            </a:solidFill>
            <a:ln w="9525">
              <a:solidFill>
                <a:srgbClr val="000000" mc:Ignorable="a14" a14:legacySpreadsheetColorIndex="64"/>
              </a:solidFill>
              <a:miter lim="800000"/>
              <a:headEnd/>
              <a:tailEnd/>
            </a:ln>
          </xdr:spPr>
        </xdr:pic>
        <xdr:clientData/>
      </xdr:oneCellAnchor>
    </mc:Choice>
    <mc:Fallback/>
  </mc:AlternateContent>
  <mc:AlternateContent xmlns:mc="http://schemas.openxmlformats.org/markup-compatibility/2006">
    <mc:Choice xmlns:a14="http://schemas.microsoft.com/office/drawing/2010/main" Requires="a14">
      <xdr:oneCellAnchor>
        <xdr:from>
          <xdr:col>10</xdr:col>
          <xdr:colOff>18583</xdr:colOff>
          <xdr:row>64</xdr:row>
          <xdr:rowOff>266464</xdr:rowOff>
        </xdr:from>
        <xdr:ext cx="1262250" cy="1188000"/>
        <xdr:pic>
          <xdr:nvPicPr>
            <xdr:cNvPr id="16" name="Image 15">
              <a:extLst>
                <a:ext uri="{FF2B5EF4-FFF2-40B4-BE49-F238E27FC236}">
                  <a16:creationId xmlns:a16="http://schemas.microsoft.com/office/drawing/2014/main" id="{00000000-0008-0000-0000-000010000000}"/>
                </a:ext>
              </a:extLst>
            </xdr:cNvPr>
            <xdr:cNvPicPr>
              <a:picLocks noChangeAspect="1" noChangeArrowheads="1"/>
              <a:extLst>
                <a:ext uri="{84589F7E-364E-4C9E-8A38-B11213B215E9}">
                  <a14:cameraTool cellRange="Photo9G" spid="_x0000_s99450"/>
                </a:ext>
              </a:extLst>
            </xdr:cNvPicPr>
          </xdr:nvPicPr>
          <xdr:blipFill>
            <a:blip xmlns:r="http://schemas.openxmlformats.org/officeDocument/2006/relationships" r:embed="rId1"/>
            <a:stretch>
              <a:fillRect/>
            </a:stretch>
          </xdr:blipFill>
          <xdr:spPr bwMode="auto">
            <a:xfrm>
              <a:off x="12872292" y="21743077"/>
              <a:ext cx="1262250" cy="1188000"/>
            </a:xfrm>
            <a:prstGeom prst="rect">
              <a:avLst/>
            </a:prstGeom>
            <a:solidFill>
              <a:srgbClr val="FFFFFF" mc:Ignorable="a14" a14:legacySpreadsheetColorIndex="9"/>
            </a:solidFill>
            <a:ln w="9525">
              <a:solidFill>
                <a:srgbClr val="000000" mc:Ignorable="a14" a14:legacySpreadsheetColorIndex="64"/>
              </a:solidFill>
              <a:miter lim="800000"/>
              <a:headEnd/>
              <a:tailEnd/>
            </a:ln>
          </xdr:spPr>
        </xdr:pic>
        <xdr:clientData/>
      </xdr:oneCellAnchor>
    </mc:Choice>
    <mc:Fallback/>
  </mc:AlternateContent>
  <mc:AlternateContent xmlns:mc="http://schemas.openxmlformats.org/markup-compatibility/2006">
    <mc:Choice xmlns:a14="http://schemas.microsoft.com/office/drawing/2010/main" Requires="a14">
      <xdr:oneCellAnchor>
        <xdr:from>
          <xdr:col>10</xdr:col>
          <xdr:colOff>18583</xdr:colOff>
          <xdr:row>71</xdr:row>
          <xdr:rowOff>266464</xdr:rowOff>
        </xdr:from>
        <xdr:ext cx="1262250" cy="1188000"/>
        <xdr:pic>
          <xdr:nvPicPr>
            <xdr:cNvPr id="17" name="Image 16">
              <a:extLst>
                <a:ext uri="{FF2B5EF4-FFF2-40B4-BE49-F238E27FC236}">
                  <a16:creationId xmlns:a16="http://schemas.microsoft.com/office/drawing/2014/main" id="{00000000-0008-0000-0000-000011000000}"/>
                </a:ext>
              </a:extLst>
            </xdr:cNvPr>
            <xdr:cNvPicPr>
              <a:picLocks noChangeAspect="1" noChangeArrowheads="1"/>
              <a:extLst>
                <a:ext uri="{84589F7E-364E-4C9E-8A38-B11213B215E9}">
                  <a14:cameraTool cellRange="Photo10G" spid="_x0000_s99451"/>
                </a:ext>
              </a:extLst>
            </xdr:cNvPicPr>
          </xdr:nvPicPr>
          <xdr:blipFill>
            <a:blip xmlns:r="http://schemas.openxmlformats.org/officeDocument/2006/relationships" r:embed="rId1"/>
            <a:stretch>
              <a:fillRect/>
            </a:stretch>
          </xdr:blipFill>
          <xdr:spPr bwMode="auto">
            <a:xfrm>
              <a:off x="12872292" y="24125231"/>
              <a:ext cx="1262250" cy="1188000"/>
            </a:xfrm>
            <a:prstGeom prst="rect">
              <a:avLst/>
            </a:prstGeom>
            <a:solidFill>
              <a:srgbClr val="FFFFFF" mc:Ignorable="a14" a14:legacySpreadsheetColorIndex="9"/>
            </a:solidFill>
            <a:ln w="9525">
              <a:solidFill>
                <a:srgbClr val="000000" mc:Ignorable="a14" a14:legacySpreadsheetColorIndex="64"/>
              </a:solidFill>
              <a:miter lim="800000"/>
              <a:headEnd/>
              <a:tailEnd/>
            </a:ln>
          </xdr:spPr>
        </xdr:pic>
        <xdr:clientData/>
      </xdr:oneCellAnchor>
    </mc:Choice>
    <mc:Fallback/>
  </mc:AlternateContent>
  <mc:AlternateContent xmlns:mc="http://schemas.openxmlformats.org/markup-compatibility/2006">
    <mc:Choice xmlns:a14="http://schemas.microsoft.com/office/drawing/2010/main" Requires="a14">
      <xdr:oneCellAnchor>
        <xdr:from>
          <xdr:col>10</xdr:col>
          <xdr:colOff>18583</xdr:colOff>
          <xdr:row>78</xdr:row>
          <xdr:rowOff>266464</xdr:rowOff>
        </xdr:from>
        <xdr:ext cx="1262250" cy="1188000"/>
        <xdr:pic>
          <xdr:nvPicPr>
            <xdr:cNvPr id="18" name="Image 17">
              <a:extLst>
                <a:ext uri="{FF2B5EF4-FFF2-40B4-BE49-F238E27FC236}">
                  <a16:creationId xmlns:a16="http://schemas.microsoft.com/office/drawing/2014/main" id="{00000000-0008-0000-0000-000012000000}"/>
                </a:ext>
              </a:extLst>
            </xdr:cNvPr>
            <xdr:cNvPicPr>
              <a:picLocks noChangeAspect="1" noChangeArrowheads="1"/>
              <a:extLst>
                <a:ext uri="{84589F7E-364E-4C9E-8A38-B11213B215E9}">
                  <a14:cameraTool cellRange="Photo11G" spid="_x0000_s99452"/>
                </a:ext>
              </a:extLst>
            </xdr:cNvPicPr>
          </xdr:nvPicPr>
          <xdr:blipFill>
            <a:blip xmlns:r="http://schemas.openxmlformats.org/officeDocument/2006/relationships" r:embed="rId1"/>
            <a:stretch>
              <a:fillRect/>
            </a:stretch>
          </xdr:blipFill>
          <xdr:spPr bwMode="auto">
            <a:xfrm>
              <a:off x="12872292" y="26507386"/>
              <a:ext cx="1262250" cy="1188000"/>
            </a:xfrm>
            <a:prstGeom prst="rect">
              <a:avLst/>
            </a:prstGeom>
            <a:solidFill>
              <a:srgbClr val="FFFFFF" mc:Ignorable="a14" a14:legacySpreadsheetColorIndex="9"/>
            </a:solidFill>
            <a:ln w="9525">
              <a:solidFill>
                <a:srgbClr val="000000" mc:Ignorable="a14" a14:legacySpreadsheetColorIndex="64"/>
              </a:solidFill>
              <a:miter lim="800000"/>
              <a:headEnd/>
              <a:tailEnd/>
            </a:ln>
          </xdr:spPr>
        </xdr:pic>
        <xdr:clientData/>
      </xdr:oneCellAnchor>
    </mc:Choice>
    <mc:Fallback/>
  </mc:AlternateContent>
  <mc:AlternateContent xmlns:mc="http://schemas.openxmlformats.org/markup-compatibility/2006">
    <mc:Choice xmlns:a14="http://schemas.microsoft.com/office/drawing/2010/main" Requires="a14">
      <xdr:oneCellAnchor>
        <xdr:from>
          <xdr:col>10</xdr:col>
          <xdr:colOff>18583</xdr:colOff>
          <xdr:row>85</xdr:row>
          <xdr:rowOff>266464</xdr:rowOff>
        </xdr:from>
        <xdr:ext cx="1262250" cy="1188000"/>
        <xdr:pic>
          <xdr:nvPicPr>
            <xdr:cNvPr id="19" name="Image 18">
              <a:extLst>
                <a:ext uri="{FF2B5EF4-FFF2-40B4-BE49-F238E27FC236}">
                  <a16:creationId xmlns:a16="http://schemas.microsoft.com/office/drawing/2014/main" id="{00000000-0008-0000-0000-000013000000}"/>
                </a:ext>
              </a:extLst>
            </xdr:cNvPr>
            <xdr:cNvPicPr>
              <a:picLocks noChangeAspect="1" noChangeArrowheads="1"/>
              <a:extLst>
                <a:ext uri="{84589F7E-364E-4C9E-8A38-B11213B215E9}">
                  <a14:cameraTool cellRange="Photo12G" spid="_x0000_s99453"/>
                </a:ext>
              </a:extLst>
            </xdr:cNvPicPr>
          </xdr:nvPicPr>
          <xdr:blipFill>
            <a:blip xmlns:r="http://schemas.openxmlformats.org/officeDocument/2006/relationships" r:embed="rId1"/>
            <a:stretch>
              <a:fillRect/>
            </a:stretch>
          </xdr:blipFill>
          <xdr:spPr bwMode="auto">
            <a:xfrm>
              <a:off x="12872292" y="28889542"/>
              <a:ext cx="1262250" cy="1188000"/>
            </a:xfrm>
            <a:prstGeom prst="rect">
              <a:avLst/>
            </a:prstGeom>
            <a:solidFill>
              <a:srgbClr val="FFFFFF" mc:Ignorable="a14" a14:legacySpreadsheetColorIndex="9"/>
            </a:solidFill>
            <a:ln w="9525">
              <a:solidFill>
                <a:srgbClr val="000000" mc:Ignorable="a14" a14:legacySpreadsheetColorIndex="64"/>
              </a:solidFill>
              <a:miter lim="800000"/>
              <a:headEnd/>
              <a:tailEnd/>
            </a:ln>
          </xdr:spPr>
        </xdr:pic>
        <xdr:clientData/>
      </xdr:oneCellAnchor>
    </mc:Choice>
    <mc:Fallback/>
  </mc:AlternateContent>
  <mc:AlternateContent xmlns:mc="http://schemas.openxmlformats.org/markup-compatibility/2006">
    <mc:Choice xmlns:a14="http://schemas.microsoft.com/office/drawing/2010/main" Requires="a14">
      <xdr:oneCellAnchor>
        <xdr:from>
          <xdr:col>10</xdr:col>
          <xdr:colOff>18583</xdr:colOff>
          <xdr:row>92</xdr:row>
          <xdr:rowOff>266464</xdr:rowOff>
        </xdr:from>
        <xdr:ext cx="1262250" cy="1188000"/>
        <xdr:pic>
          <xdr:nvPicPr>
            <xdr:cNvPr id="20" name="Image 19">
              <a:extLst>
                <a:ext uri="{FF2B5EF4-FFF2-40B4-BE49-F238E27FC236}">
                  <a16:creationId xmlns:a16="http://schemas.microsoft.com/office/drawing/2014/main" id="{00000000-0008-0000-0000-000014000000}"/>
                </a:ext>
              </a:extLst>
            </xdr:cNvPr>
            <xdr:cNvPicPr>
              <a:picLocks noChangeAspect="1" noChangeArrowheads="1"/>
              <a:extLst>
                <a:ext uri="{84589F7E-364E-4C9E-8A38-B11213B215E9}">
                  <a14:cameraTool cellRange="Photo13G" spid="_x0000_s99454"/>
                </a:ext>
              </a:extLst>
            </xdr:cNvPicPr>
          </xdr:nvPicPr>
          <xdr:blipFill>
            <a:blip xmlns:r="http://schemas.openxmlformats.org/officeDocument/2006/relationships" r:embed="rId1"/>
            <a:stretch>
              <a:fillRect/>
            </a:stretch>
          </xdr:blipFill>
          <xdr:spPr bwMode="auto">
            <a:xfrm>
              <a:off x="12872292" y="31271697"/>
              <a:ext cx="1262250" cy="1188000"/>
            </a:xfrm>
            <a:prstGeom prst="rect">
              <a:avLst/>
            </a:prstGeom>
            <a:solidFill>
              <a:srgbClr val="FFFFFF" mc:Ignorable="a14" a14:legacySpreadsheetColorIndex="9"/>
            </a:solidFill>
            <a:ln w="9525">
              <a:solidFill>
                <a:srgbClr val="000000" mc:Ignorable="a14" a14:legacySpreadsheetColorIndex="64"/>
              </a:solidFill>
              <a:miter lim="800000"/>
              <a:headEnd/>
              <a:tailEnd/>
            </a:ln>
          </xdr:spPr>
        </xdr:pic>
        <xdr:clientData/>
      </xdr:oneCellAnchor>
    </mc:Choice>
    <mc:Fallback/>
  </mc:AlternateContent>
  <mc:AlternateContent xmlns:mc="http://schemas.openxmlformats.org/markup-compatibility/2006">
    <mc:Choice xmlns:a14="http://schemas.microsoft.com/office/drawing/2010/main" Requires="a14">
      <xdr:oneCellAnchor>
        <xdr:from>
          <xdr:col>10</xdr:col>
          <xdr:colOff>18583</xdr:colOff>
          <xdr:row>99</xdr:row>
          <xdr:rowOff>266464</xdr:rowOff>
        </xdr:from>
        <xdr:ext cx="1262250" cy="1188000"/>
        <xdr:pic>
          <xdr:nvPicPr>
            <xdr:cNvPr id="21" name="Image 20">
              <a:extLst>
                <a:ext uri="{FF2B5EF4-FFF2-40B4-BE49-F238E27FC236}">
                  <a16:creationId xmlns:a16="http://schemas.microsoft.com/office/drawing/2014/main" id="{00000000-0008-0000-0000-000015000000}"/>
                </a:ext>
              </a:extLst>
            </xdr:cNvPr>
            <xdr:cNvPicPr>
              <a:picLocks noChangeAspect="1" noChangeArrowheads="1"/>
              <a:extLst>
                <a:ext uri="{84589F7E-364E-4C9E-8A38-B11213B215E9}">
                  <a14:cameraTool cellRange="Photo14G" spid="_x0000_s99455"/>
                </a:ext>
              </a:extLst>
            </xdr:cNvPicPr>
          </xdr:nvPicPr>
          <xdr:blipFill>
            <a:blip xmlns:r="http://schemas.openxmlformats.org/officeDocument/2006/relationships" r:embed="rId1"/>
            <a:stretch>
              <a:fillRect/>
            </a:stretch>
          </xdr:blipFill>
          <xdr:spPr bwMode="auto">
            <a:xfrm>
              <a:off x="12872292" y="33653851"/>
              <a:ext cx="1262250" cy="1188000"/>
            </a:xfrm>
            <a:prstGeom prst="rect">
              <a:avLst/>
            </a:prstGeom>
            <a:solidFill>
              <a:srgbClr val="FFFFFF" mc:Ignorable="a14" a14:legacySpreadsheetColorIndex="9"/>
            </a:solidFill>
            <a:ln w="9525">
              <a:solidFill>
                <a:srgbClr val="000000" mc:Ignorable="a14" a14:legacySpreadsheetColorIndex="64"/>
              </a:solidFill>
              <a:miter lim="800000"/>
              <a:headEnd/>
              <a:tailEnd/>
            </a:ln>
          </xdr:spPr>
        </xdr:pic>
        <xdr:clientData/>
      </xdr:oneCellAnchor>
    </mc:Choice>
    <mc:Fallback/>
  </mc:AlternateContent>
  <mc:AlternateContent xmlns:mc="http://schemas.openxmlformats.org/markup-compatibility/2006">
    <mc:Choice xmlns:a14="http://schemas.microsoft.com/office/drawing/2010/main" Requires="a14">
      <xdr:oneCellAnchor>
        <xdr:from>
          <xdr:col>10</xdr:col>
          <xdr:colOff>18583</xdr:colOff>
          <xdr:row>106</xdr:row>
          <xdr:rowOff>266464</xdr:rowOff>
        </xdr:from>
        <xdr:ext cx="1262250" cy="1188000"/>
        <xdr:pic>
          <xdr:nvPicPr>
            <xdr:cNvPr id="22" name="Image 21">
              <a:extLst>
                <a:ext uri="{FF2B5EF4-FFF2-40B4-BE49-F238E27FC236}">
                  <a16:creationId xmlns:a16="http://schemas.microsoft.com/office/drawing/2014/main" id="{00000000-0008-0000-0000-000016000000}"/>
                </a:ext>
              </a:extLst>
            </xdr:cNvPr>
            <xdr:cNvPicPr>
              <a:picLocks noChangeAspect="1" noChangeArrowheads="1"/>
              <a:extLst>
                <a:ext uri="{84589F7E-364E-4C9E-8A38-B11213B215E9}">
                  <a14:cameraTool cellRange="Photo15G" spid="_x0000_s99456"/>
                </a:ext>
              </a:extLst>
            </xdr:cNvPicPr>
          </xdr:nvPicPr>
          <xdr:blipFill>
            <a:blip xmlns:r="http://schemas.openxmlformats.org/officeDocument/2006/relationships" r:embed="rId1"/>
            <a:stretch>
              <a:fillRect/>
            </a:stretch>
          </xdr:blipFill>
          <xdr:spPr bwMode="auto">
            <a:xfrm>
              <a:off x="12872292" y="36036006"/>
              <a:ext cx="1262250" cy="1188000"/>
            </a:xfrm>
            <a:prstGeom prst="rect">
              <a:avLst/>
            </a:prstGeom>
            <a:solidFill>
              <a:srgbClr val="FFFFFF" mc:Ignorable="a14" a14:legacySpreadsheetColorIndex="9"/>
            </a:solidFill>
            <a:ln w="9525">
              <a:solidFill>
                <a:srgbClr val="000000" mc:Ignorable="a14" a14:legacySpreadsheetColorIndex="64"/>
              </a:solidFill>
              <a:miter lim="800000"/>
              <a:headEnd/>
              <a:tailEnd/>
            </a:ln>
          </xdr:spPr>
        </xdr:pic>
        <xdr:clientData/>
      </xdr:oneCellAnchor>
    </mc:Choice>
    <mc:Fallback/>
  </mc:AlternateContent>
  <mc:AlternateContent xmlns:mc="http://schemas.openxmlformats.org/markup-compatibility/2006">
    <mc:Choice xmlns:a14="http://schemas.microsoft.com/office/drawing/2010/main" Requires="a14">
      <xdr:oneCellAnchor>
        <xdr:from>
          <xdr:col>10</xdr:col>
          <xdr:colOff>18583</xdr:colOff>
          <xdr:row>113</xdr:row>
          <xdr:rowOff>308110</xdr:rowOff>
        </xdr:from>
        <xdr:ext cx="1262250" cy="1188000"/>
        <xdr:pic>
          <xdr:nvPicPr>
            <xdr:cNvPr id="23" name="Image 22">
              <a:extLst>
                <a:ext uri="{FF2B5EF4-FFF2-40B4-BE49-F238E27FC236}">
                  <a16:creationId xmlns:a16="http://schemas.microsoft.com/office/drawing/2014/main" id="{00000000-0008-0000-0000-000017000000}"/>
                </a:ext>
              </a:extLst>
            </xdr:cNvPr>
            <xdr:cNvPicPr>
              <a:picLocks noChangeAspect="1" noChangeArrowheads="1"/>
              <a:extLst>
                <a:ext uri="{84589F7E-364E-4C9E-8A38-B11213B215E9}">
                  <a14:cameraTool cellRange="Photo16G" spid="_x0000_s99457"/>
                </a:ext>
              </a:extLst>
            </xdr:cNvPicPr>
          </xdr:nvPicPr>
          <xdr:blipFill>
            <a:blip xmlns:r="http://schemas.openxmlformats.org/officeDocument/2006/relationships" r:embed="rId1"/>
            <a:stretch>
              <a:fillRect/>
            </a:stretch>
          </xdr:blipFill>
          <xdr:spPr bwMode="auto">
            <a:xfrm>
              <a:off x="12872292" y="38459806"/>
              <a:ext cx="1262250" cy="1188000"/>
            </a:xfrm>
            <a:prstGeom prst="rect">
              <a:avLst/>
            </a:prstGeom>
            <a:solidFill>
              <a:srgbClr val="FFFFFF" mc:Ignorable="a14" a14:legacySpreadsheetColorIndex="9"/>
            </a:solidFill>
            <a:ln w="9525">
              <a:solidFill>
                <a:srgbClr val="000000" mc:Ignorable="a14" a14:legacySpreadsheetColorIndex="64"/>
              </a:solidFill>
              <a:miter lim="800000"/>
              <a:headEnd/>
              <a:tailEnd/>
            </a:ln>
          </xdr:spPr>
        </xdr:pic>
        <xdr:clientData/>
      </xdr:oneCellAnchor>
    </mc:Choice>
    <mc:Fallback/>
  </mc:AlternateContent>
  <mc:AlternateContent xmlns:mc="http://schemas.openxmlformats.org/markup-compatibility/2006">
    <mc:Choice xmlns:a14="http://schemas.microsoft.com/office/drawing/2010/main" Requires="a14">
      <xdr:oneCellAnchor>
        <xdr:from>
          <xdr:col>10</xdr:col>
          <xdr:colOff>18583</xdr:colOff>
          <xdr:row>120</xdr:row>
          <xdr:rowOff>308110</xdr:rowOff>
        </xdr:from>
        <xdr:ext cx="1262250" cy="1188000"/>
        <xdr:pic>
          <xdr:nvPicPr>
            <xdr:cNvPr id="24" name="Image 23">
              <a:extLst>
                <a:ext uri="{FF2B5EF4-FFF2-40B4-BE49-F238E27FC236}">
                  <a16:creationId xmlns:a16="http://schemas.microsoft.com/office/drawing/2014/main" id="{00000000-0008-0000-0000-000018000000}"/>
                </a:ext>
              </a:extLst>
            </xdr:cNvPr>
            <xdr:cNvPicPr>
              <a:picLocks noChangeAspect="1" noChangeArrowheads="1"/>
              <a:extLst>
                <a:ext uri="{84589F7E-364E-4C9E-8A38-B11213B215E9}">
                  <a14:cameraTool cellRange="Photo17G" spid="_x0000_s99458"/>
                </a:ext>
              </a:extLst>
            </xdr:cNvPicPr>
          </xdr:nvPicPr>
          <xdr:blipFill>
            <a:blip xmlns:r="http://schemas.openxmlformats.org/officeDocument/2006/relationships" r:embed="rId1"/>
            <a:stretch>
              <a:fillRect/>
            </a:stretch>
          </xdr:blipFill>
          <xdr:spPr bwMode="auto">
            <a:xfrm>
              <a:off x="12872292" y="40841961"/>
              <a:ext cx="1262250" cy="1188000"/>
            </a:xfrm>
            <a:prstGeom prst="rect">
              <a:avLst/>
            </a:prstGeom>
            <a:solidFill>
              <a:srgbClr val="FFFFFF" mc:Ignorable="a14" a14:legacySpreadsheetColorIndex="9"/>
            </a:solidFill>
            <a:ln w="9525">
              <a:solidFill>
                <a:srgbClr val="000000" mc:Ignorable="a14" a14:legacySpreadsheetColorIndex="64"/>
              </a:solidFill>
              <a:miter lim="800000"/>
              <a:headEnd/>
              <a:tailEnd/>
            </a:ln>
          </xdr:spPr>
        </xdr:pic>
        <xdr:clientData/>
      </xdr:oneCellAnchor>
    </mc:Choice>
    <mc:Fallback/>
  </mc:AlternateContent>
  <mc:AlternateContent xmlns:mc="http://schemas.openxmlformats.org/markup-compatibility/2006">
    <mc:Choice xmlns:a14="http://schemas.microsoft.com/office/drawing/2010/main" Requires="a14">
      <xdr:oneCellAnchor>
        <xdr:from>
          <xdr:col>10</xdr:col>
          <xdr:colOff>18583</xdr:colOff>
          <xdr:row>127</xdr:row>
          <xdr:rowOff>308110</xdr:rowOff>
        </xdr:from>
        <xdr:ext cx="1262250" cy="1188000"/>
        <xdr:pic>
          <xdr:nvPicPr>
            <xdr:cNvPr id="25" name="Image 24">
              <a:extLst>
                <a:ext uri="{FF2B5EF4-FFF2-40B4-BE49-F238E27FC236}">
                  <a16:creationId xmlns:a16="http://schemas.microsoft.com/office/drawing/2014/main" id="{00000000-0008-0000-0000-000019000000}"/>
                </a:ext>
              </a:extLst>
            </xdr:cNvPr>
            <xdr:cNvPicPr>
              <a:picLocks noChangeAspect="1" noChangeArrowheads="1"/>
              <a:extLst>
                <a:ext uri="{84589F7E-364E-4C9E-8A38-B11213B215E9}">
                  <a14:cameraTool cellRange="Photo18G" spid="_x0000_s99459"/>
                </a:ext>
              </a:extLst>
            </xdr:cNvPicPr>
          </xdr:nvPicPr>
          <xdr:blipFill>
            <a:blip xmlns:r="http://schemas.openxmlformats.org/officeDocument/2006/relationships" r:embed="rId1"/>
            <a:stretch>
              <a:fillRect/>
            </a:stretch>
          </xdr:blipFill>
          <xdr:spPr bwMode="auto">
            <a:xfrm>
              <a:off x="12872292" y="43224115"/>
              <a:ext cx="1262250" cy="1188000"/>
            </a:xfrm>
            <a:prstGeom prst="rect">
              <a:avLst/>
            </a:prstGeom>
            <a:solidFill>
              <a:srgbClr val="FFFFFF" mc:Ignorable="a14" a14:legacySpreadsheetColorIndex="9"/>
            </a:solidFill>
            <a:ln w="9525">
              <a:solidFill>
                <a:srgbClr val="000000" mc:Ignorable="a14" a14:legacySpreadsheetColorIndex="64"/>
              </a:solidFill>
              <a:miter lim="800000"/>
              <a:headEnd/>
              <a:tailEnd/>
            </a:ln>
          </xdr:spPr>
        </xdr:pic>
        <xdr:clientData/>
      </xdr:oneCellAnchor>
    </mc:Choice>
    <mc:Fallback/>
  </mc:AlternateContent>
  <mc:AlternateContent xmlns:mc="http://schemas.openxmlformats.org/markup-compatibility/2006">
    <mc:Choice xmlns:a14="http://schemas.microsoft.com/office/drawing/2010/main" Requires="a14">
      <xdr:oneCellAnchor>
        <xdr:from>
          <xdr:col>10</xdr:col>
          <xdr:colOff>18583</xdr:colOff>
          <xdr:row>134</xdr:row>
          <xdr:rowOff>308110</xdr:rowOff>
        </xdr:from>
        <xdr:ext cx="1262250" cy="1188000"/>
        <xdr:pic>
          <xdr:nvPicPr>
            <xdr:cNvPr id="26" name="Image 25">
              <a:extLst>
                <a:ext uri="{FF2B5EF4-FFF2-40B4-BE49-F238E27FC236}">
                  <a16:creationId xmlns:a16="http://schemas.microsoft.com/office/drawing/2014/main" id="{00000000-0008-0000-0000-00001A000000}"/>
                </a:ext>
              </a:extLst>
            </xdr:cNvPr>
            <xdr:cNvPicPr>
              <a:picLocks noChangeAspect="1" noChangeArrowheads="1"/>
              <a:extLst>
                <a:ext uri="{84589F7E-364E-4C9E-8A38-B11213B215E9}">
                  <a14:cameraTool cellRange="Photo19G" spid="_x0000_s99460"/>
                </a:ext>
              </a:extLst>
            </xdr:cNvPicPr>
          </xdr:nvPicPr>
          <xdr:blipFill>
            <a:blip xmlns:r="http://schemas.openxmlformats.org/officeDocument/2006/relationships" r:embed="rId1"/>
            <a:stretch>
              <a:fillRect/>
            </a:stretch>
          </xdr:blipFill>
          <xdr:spPr bwMode="auto">
            <a:xfrm>
              <a:off x="12872292" y="45631085"/>
              <a:ext cx="1262250" cy="1188000"/>
            </a:xfrm>
            <a:prstGeom prst="rect">
              <a:avLst/>
            </a:prstGeom>
            <a:solidFill>
              <a:srgbClr val="FFFFFF" mc:Ignorable="a14" a14:legacySpreadsheetColorIndex="9"/>
            </a:solidFill>
            <a:ln w="9525">
              <a:solidFill>
                <a:srgbClr val="000000" mc:Ignorable="a14" a14:legacySpreadsheetColorIndex="64"/>
              </a:solidFill>
              <a:miter lim="800000"/>
              <a:headEnd/>
              <a:tailEnd/>
            </a:ln>
          </xdr:spPr>
        </xdr:pic>
        <xdr:clientData/>
      </xdr:oneCellAnchor>
    </mc:Choice>
    <mc:Fallback/>
  </mc:AlternateContent>
  <mc:AlternateContent xmlns:mc="http://schemas.openxmlformats.org/markup-compatibility/2006">
    <mc:Choice xmlns:a14="http://schemas.microsoft.com/office/drawing/2010/main" Requires="a14">
      <xdr:oneCellAnchor>
        <xdr:from>
          <xdr:col>10</xdr:col>
          <xdr:colOff>18583</xdr:colOff>
          <xdr:row>141</xdr:row>
          <xdr:rowOff>308110</xdr:rowOff>
        </xdr:from>
        <xdr:ext cx="1262250" cy="1188000"/>
        <xdr:pic>
          <xdr:nvPicPr>
            <xdr:cNvPr id="27" name="Image 26">
              <a:extLst>
                <a:ext uri="{FF2B5EF4-FFF2-40B4-BE49-F238E27FC236}">
                  <a16:creationId xmlns:a16="http://schemas.microsoft.com/office/drawing/2014/main" id="{00000000-0008-0000-0000-00001B000000}"/>
                </a:ext>
              </a:extLst>
            </xdr:cNvPr>
            <xdr:cNvPicPr>
              <a:picLocks noChangeAspect="1" noChangeArrowheads="1"/>
              <a:extLst>
                <a:ext uri="{84589F7E-364E-4C9E-8A38-B11213B215E9}">
                  <a14:cameraTool cellRange="Photo20G" spid="_x0000_s99461"/>
                </a:ext>
              </a:extLst>
            </xdr:cNvPicPr>
          </xdr:nvPicPr>
          <xdr:blipFill>
            <a:blip xmlns:r="http://schemas.openxmlformats.org/officeDocument/2006/relationships" r:embed="rId1"/>
            <a:stretch>
              <a:fillRect/>
            </a:stretch>
          </xdr:blipFill>
          <xdr:spPr bwMode="auto">
            <a:xfrm>
              <a:off x="12872292" y="48013239"/>
              <a:ext cx="1262250" cy="1188000"/>
            </a:xfrm>
            <a:prstGeom prst="rect">
              <a:avLst/>
            </a:prstGeom>
            <a:solidFill>
              <a:srgbClr val="FFFFFF" mc:Ignorable="a14" a14:legacySpreadsheetColorIndex="9"/>
            </a:solidFill>
            <a:ln w="9525">
              <a:solidFill>
                <a:srgbClr val="000000" mc:Ignorable="a14" a14:legacySpreadsheetColorIndex="64"/>
              </a:solidFill>
              <a:miter lim="800000"/>
              <a:headEnd/>
              <a:tailEnd/>
            </a:ln>
          </xdr:spPr>
        </xdr:pic>
        <xdr:clientData/>
      </xdr:oneCellAnchor>
    </mc:Choice>
    <mc:Fallback/>
  </mc:AlternateContent>
  <mc:AlternateContent xmlns:mc="http://schemas.openxmlformats.org/markup-compatibility/2006">
    <mc:Choice xmlns:a14="http://schemas.microsoft.com/office/drawing/2010/main" Requires="a14">
      <xdr:oneCellAnchor>
        <xdr:from>
          <xdr:col>10</xdr:col>
          <xdr:colOff>18583</xdr:colOff>
          <xdr:row>148</xdr:row>
          <xdr:rowOff>301286</xdr:rowOff>
        </xdr:from>
        <xdr:ext cx="1160060" cy="1091821"/>
        <xdr:pic>
          <xdr:nvPicPr>
            <xdr:cNvPr id="28" name="Image 27">
              <a:extLst>
                <a:ext uri="{FF2B5EF4-FFF2-40B4-BE49-F238E27FC236}">
                  <a16:creationId xmlns:a16="http://schemas.microsoft.com/office/drawing/2014/main" id="{00000000-0008-0000-0000-00001C000000}"/>
                </a:ext>
              </a:extLst>
            </xdr:cNvPr>
            <xdr:cNvPicPr>
              <a:picLocks noChangeAspect="1" noChangeArrowheads="1"/>
              <a:extLst>
                <a:ext uri="{84589F7E-364E-4C9E-8A38-B11213B215E9}">
                  <a14:cameraTool cellRange="Photo21G" spid="_x0000_s99462"/>
                </a:ext>
              </a:extLst>
            </xdr:cNvPicPr>
          </xdr:nvPicPr>
          <xdr:blipFill>
            <a:blip xmlns:r="http://schemas.openxmlformats.org/officeDocument/2006/relationships" r:embed="rId1"/>
            <a:stretch>
              <a:fillRect/>
            </a:stretch>
          </xdr:blipFill>
          <xdr:spPr bwMode="auto">
            <a:xfrm>
              <a:off x="12872090" y="53326194"/>
              <a:ext cx="1160060" cy="1091821"/>
            </a:xfrm>
            <a:prstGeom prst="rect">
              <a:avLst/>
            </a:prstGeom>
            <a:solidFill>
              <a:srgbClr val="FFFFFF" mc:Ignorable="a14" a14:legacySpreadsheetColorIndex="9"/>
            </a:solidFill>
            <a:ln w="9525">
              <a:solidFill>
                <a:srgbClr val="000000" mc:Ignorable="a14" a14:legacySpreadsheetColorIndex="64"/>
              </a:solidFill>
              <a:miter lim="800000"/>
              <a:headEnd/>
              <a:tailEnd/>
            </a:ln>
          </xdr:spPr>
        </xdr:pic>
        <xdr:clientData/>
      </xdr:oneCellAnchor>
    </mc:Choice>
    <mc:Fallback/>
  </mc:AlternateContent>
  <mc:AlternateContent xmlns:mc="http://schemas.openxmlformats.org/markup-compatibility/2006">
    <mc:Choice xmlns:a14="http://schemas.microsoft.com/office/drawing/2010/main" Requires="a14">
      <xdr:oneCellAnchor>
        <xdr:from>
          <xdr:col>10</xdr:col>
          <xdr:colOff>18583</xdr:colOff>
          <xdr:row>155</xdr:row>
          <xdr:rowOff>301286</xdr:rowOff>
        </xdr:from>
        <xdr:ext cx="1160060" cy="1091821"/>
        <xdr:pic>
          <xdr:nvPicPr>
            <xdr:cNvPr id="29" name="Image 28">
              <a:extLst>
                <a:ext uri="{FF2B5EF4-FFF2-40B4-BE49-F238E27FC236}">
                  <a16:creationId xmlns:a16="http://schemas.microsoft.com/office/drawing/2014/main" id="{00000000-0008-0000-0000-00001D000000}"/>
                </a:ext>
              </a:extLst>
            </xdr:cNvPr>
            <xdr:cNvPicPr>
              <a:picLocks noChangeAspect="1" noChangeArrowheads="1"/>
              <a:extLst>
                <a:ext uri="{84589F7E-364E-4C9E-8A38-B11213B215E9}">
                  <a14:cameraTool cellRange="Photo22G" spid="_x0000_s99463"/>
                </a:ext>
              </a:extLst>
            </xdr:cNvPicPr>
          </xdr:nvPicPr>
          <xdr:blipFill>
            <a:blip xmlns:r="http://schemas.openxmlformats.org/officeDocument/2006/relationships" r:embed="rId1"/>
            <a:stretch>
              <a:fillRect/>
            </a:stretch>
          </xdr:blipFill>
          <xdr:spPr bwMode="auto">
            <a:xfrm>
              <a:off x="12872090" y="56022186"/>
              <a:ext cx="1160060" cy="1091821"/>
            </a:xfrm>
            <a:prstGeom prst="rect">
              <a:avLst/>
            </a:prstGeom>
            <a:solidFill>
              <a:srgbClr val="FFFFFF" mc:Ignorable="a14" a14:legacySpreadsheetColorIndex="9"/>
            </a:solidFill>
            <a:ln w="9525">
              <a:solidFill>
                <a:srgbClr val="000000" mc:Ignorable="a14" a14:legacySpreadsheetColorIndex="64"/>
              </a:solidFill>
              <a:miter lim="800000"/>
              <a:headEnd/>
              <a:tailEnd/>
            </a:ln>
          </xdr:spPr>
        </xdr:pic>
        <xdr:clientData/>
      </xdr:oneCellAnchor>
    </mc:Choice>
    <mc:Fallback/>
  </mc:AlternateContent>
  <mc:AlternateContent xmlns:mc="http://schemas.openxmlformats.org/markup-compatibility/2006">
    <mc:Choice xmlns:a14="http://schemas.microsoft.com/office/drawing/2010/main" Requires="a14">
      <xdr:oneCellAnchor>
        <xdr:from>
          <xdr:col>10</xdr:col>
          <xdr:colOff>18583</xdr:colOff>
          <xdr:row>162</xdr:row>
          <xdr:rowOff>301286</xdr:rowOff>
        </xdr:from>
        <xdr:ext cx="1160060" cy="1091821"/>
        <xdr:pic>
          <xdr:nvPicPr>
            <xdr:cNvPr id="30" name="Image 29">
              <a:extLst>
                <a:ext uri="{FF2B5EF4-FFF2-40B4-BE49-F238E27FC236}">
                  <a16:creationId xmlns:a16="http://schemas.microsoft.com/office/drawing/2014/main" id="{00000000-0008-0000-0000-00001E000000}"/>
                </a:ext>
              </a:extLst>
            </xdr:cNvPr>
            <xdr:cNvPicPr>
              <a:picLocks noChangeAspect="1" noChangeArrowheads="1"/>
              <a:extLst>
                <a:ext uri="{84589F7E-364E-4C9E-8A38-B11213B215E9}">
                  <a14:cameraTool cellRange="Photo23G" spid="_x0000_s99464"/>
                </a:ext>
              </a:extLst>
            </xdr:cNvPicPr>
          </xdr:nvPicPr>
          <xdr:blipFill>
            <a:blip xmlns:r="http://schemas.openxmlformats.org/officeDocument/2006/relationships" r:embed="rId1"/>
            <a:stretch>
              <a:fillRect/>
            </a:stretch>
          </xdr:blipFill>
          <xdr:spPr bwMode="auto">
            <a:xfrm>
              <a:off x="12872090" y="58539191"/>
              <a:ext cx="1160060" cy="1091821"/>
            </a:xfrm>
            <a:prstGeom prst="rect">
              <a:avLst/>
            </a:prstGeom>
            <a:solidFill>
              <a:srgbClr val="FFFFFF" mc:Ignorable="a14" a14:legacySpreadsheetColorIndex="9"/>
            </a:solidFill>
            <a:ln w="9525">
              <a:solidFill>
                <a:srgbClr val="000000" mc:Ignorable="a14" a14:legacySpreadsheetColorIndex="64"/>
              </a:solidFill>
              <a:miter lim="800000"/>
              <a:headEnd/>
              <a:tailEnd/>
            </a:ln>
          </xdr:spPr>
        </xdr:pic>
        <xdr:clientData/>
      </xdr:oneCellAnchor>
    </mc:Choice>
    <mc:Fallback/>
  </mc:AlternateContent>
  <mc:AlternateContent xmlns:mc="http://schemas.openxmlformats.org/markup-compatibility/2006">
    <mc:Choice xmlns:a14="http://schemas.microsoft.com/office/drawing/2010/main" Requires="a14">
      <xdr:oneCellAnchor>
        <xdr:from>
          <xdr:col>10</xdr:col>
          <xdr:colOff>18583</xdr:colOff>
          <xdr:row>169</xdr:row>
          <xdr:rowOff>301286</xdr:rowOff>
        </xdr:from>
        <xdr:ext cx="1160060" cy="1091821"/>
        <xdr:pic>
          <xdr:nvPicPr>
            <xdr:cNvPr id="31" name="Image 30">
              <a:extLst>
                <a:ext uri="{FF2B5EF4-FFF2-40B4-BE49-F238E27FC236}">
                  <a16:creationId xmlns:a16="http://schemas.microsoft.com/office/drawing/2014/main" id="{00000000-0008-0000-0000-00001F000000}"/>
                </a:ext>
              </a:extLst>
            </xdr:cNvPr>
            <xdr:cNvPicPr>
              <a:picLocks noChangeAspect="1" noChangeArrowheads="1"/>
              <a:extLst>
                <a:ext uri="{84589F7E-364E-4C9E-8A38-B11213B215E9}">
                  <a14:cameraTool cellRange="Photo24G" spid="_x0000_s99465"/>
                </a:ext>
              </a:extLst>
            </xdr:cNvPicPr>
          </xdr:nvPicPr>
          <xdr:blipFill>
            <a:blip xmlns:r="http://schemas.openxmlformats.org/officeDocument/2006/relationships" r:embed="rId1"/>
            <a:stretch>
              <a:fillRect/>
            </a:stretch>
          </xdr:blipFill>
          <xdr:spPr bwMode="auto">
            <a:xfrm>
              <a:off x="12872090" y="53326194"/>
              <a:ext cx="1160060" cy="1091821"/>
            </a:xfrm>
            <a:prstGeom prst="rect">
              <a:avLst/>
            </a:prstGeom>
            <a:solidFill>
              <a:srgbClr val="FFFFFF" mc:Ignorable="a14" a14:legacySpreadsheetColorIndex="9"/>
            </a:solidFill>
            <a:ln w="9525">
              <a:solidFill>
                <a:srgbClr val="000000" mc:Ignorable="a14" a14:legacySpreadsheetColorIndex="64"/>
              </a:solidFill>
              <a:miter lim="800000"/>
              <a:headEnd/>
              <a:tailEnd/>
            </a:ln>
          </xdr:spPr>
        </xdr:pic>
        <xdr:clientData/>
      </xdr:oneCellAnchor>
    </mc:Choice>
    <mc:Fallback/>
  </mc:AlternateContent>
  <mc:AlternateContent xmlns:mc="http://schemas.openxmlformats.org/markup-compatibility/2006">
    <mc:Choice xmlns:a14="http://schemas.microsoft.com/office/drawing/2010/main" Requires="a14">
      <xdr:oneCellAnchor>
        <xdr:from>
          <xdr:col>10</xdr:col>
          <xdr:colOff>18583</xdr:colOff>
          <xdr:row>176</xdr:row>
          <xdr:rowOff>301286</xdr:rowOff>
        </xdr:from>
        <xdr:ext cx="1160060" cy="1091821"/>
        <xdr:pic>
          <xdr:nvPicPr>
            <xdr:cNvPr id="32" name="Image 31">
              <a:extLst>
                <a:ext uri="{FF2B5EF4-FFF2-40B4-BE49-F238E27FC236}">
                  <a16:creationId xmlns:a16="http://schemas.microsoft.com/office/drawing/2014/main" id="{00000000-0008-0000-0000-000020000000}"/>
                </a:ext>
              </a:extLst>
            </xdr:cNvPr>
            <xdr:cNvPicPr>
              <a:picLocks noChangeAspect="1" noChangeArrowheads="1"/>
              <a:extLst>
                <a:ext uri="{84589F7E-364E-4C9E-8A38-B11213B215E9}">
                  <a14:cameraTool cellRange="Photo25G" spid="_x0000_s99466"/>
                </a:ext>
              </a:extLst>
            </xdr:cNvPicPr>
          </xdr:nvPicPr>
          <xdr:blipFill>
            <a:blip xmlns:r="http://schemas.openxmlformats.org/officeDocument/2006/relationships" r:embed="rId1"/>
            <a:stretch>
              <a:fillRect/>
            </a:stretch>
          </xdr:blipFill>
          <xdr:spPr bwMode="auto">
            <a:xfrm>
              <a:off x="12872090" y="55843199"/>
              <a:ext cx="1160060" cy="1091821"/>
            </a:xfrm>
            <a:prstGeom prst="rect">
              <a:avLst/>
            </a:prstGeom>
            <a:solidFill>
              <a:srgbClr val="FFFFFF" mc:Ignorable="a14" a14:legacySpreadsheetColorIndex="9"/>
            </a:solidFill>
            <a:ln w="9525">
              <a:solidFill>
                <a:srgbClr val="000000" mc:Ignorable="a14" a14:legacySpreadsheetColorIndex="64"/>
              </a:solidFill>
              <a:miter lim="800000"/>
              <a:headEnd/>
              <a:tailEnd/>
            </a:ln>
          </xdr:spPr>
        </xdr:pic>
        <xdr:clientData/>
      </xdr:oneCellAnchor>
    </mc:Choice>
    <mc:Fallback/>
  </mc:AlternateContent>
  <mc:AlternateContent xmlns:mc="http://schemas.openxmlformats.org/markup-compatibility/2006">
    <mc:Choice xmlns:a14="http://schemas.microsoft.com/office/drawing/2010/main" Requires="a14">
      <xdr:oneCellAnchor>
        <xdr:from>
          <xdr:col>10</xdr:col>
          <xdr:colOff>18583</xdr:colOff>
          <xdr:row>183</xdr:row>
          <xdr:rowOff>301286</xdr:rowOff>
        </xdr:from>
        <xdr:ext cx="1160060" cy="1091821"/>
        <xdr:pic>
          <xdr:nvPicPr>
            <xdr:cNvPr id="33" name="Image 32">
              <a:extLst>
                <a:ext uri="{FF2B5EF4-FFF2-40B4-BE49-F238E27FC236}">
                  <a16:creationId xmlns:a16="http://schemas.microsoft.com/office/drawing/2014/main" id="{00000000-0008-0000-0000-000021000000}"/>
                </a:ext>
              </a:extLst>
            </xdr:cNvPr>
            <xdr:cNvPicPr>
              <a:picLocks noChangeAspect="1" noChangeArrowheads="1"/>
              <a:extLst>
                <a:ext uri="{84589F7E-364E-4C9E-8A38-B11213B215E9}">
                  <a14:cameraTool cellRange="Photo26G" spid="_x0000_s99467"/>
                </a:ext>
              </a:extLst>
            </xdr:cNvPicPr>
          </xdr:nvPicPr>
          <xdr:blipFill>
            <a:blip xmlns:r="http://schemas.openxmlformats.org/officeDocument/2006/relationships" r:embed="rId1"/>
            <a:stretch>
              <a:fillRect/>
            </a:stretch>
          </xdr:blipFill>
          <xdr:spPr bwMode="auto">
            <a:xfrm>
              <a:off x="12872090" y="66090207"/>
              <a:ext cx="1160060" cy="1091821"/>
            </a:xfrm>
            <a:prstGeom prst="rect">
              <a:avLst/>
            </a:prstGeom>
            <a:solidFill>
              <a:srgbClr val="FFFFFF" mc:Ignorable="a14" a14:legacySpreadsheetColorIndex="9"/>
            </a:solidFill>
            <a:ln w="9525">
              <a:solidFill>
                <a:srgbClr val="000000" mc:Ignorable="a14" a14:legacySpreadsheetColorIndex="64"/>
              </a:solidFill>
              <a:miter lim="800000"/>
              <a:headEnd/>
              <a:tailEnd/>
            </a:ln>
          </xdr:spPr>
        </xdr:pic>
        <xdr:clientData/>
      </xdr:oneCellAnchor>
    </mc:Choice>
    <mc:Fallback/>
  </mc:AlternateContent>
  <mc:AlternateContent xmlns:mc="http://schemas.openxmlformats.org/markup-compatibility/2006">
    <mc:Choice xmlns:a14="http://schemas.microsoft.com/office/drawing/2010/main" Requires="a14">
      <xdr:oneCellAnchor>
        <xdr:from>
          <xdr:col>10</xdr:col>
          <xdr:colOff>18583</xdr:colOff>
          <xdr:row>190</xdr:row>
          <xdr:rowOff>301286</xdr:rowOff>
        </xdr:from>
        <xdr:ext cx="1160060" cy="1091821"/>
        <xdr:pic>
          <xdr:nvPicPr>
            <xdr:cNvPr id="34" name="Image 33">
              <a:extLst>
                <a:ext uri="{FF2B5EF4-FFF2-40B4-BE49-F238E27FC236}">
                  <a16:creationId xmlns:a16="http://schemas.microsoft.com/office/drawing/2014/main" id="{00000000-0008-0000-0000-000022000000}"/>
                </a:ext>
              </a:extLst>
            </xdr:cNvPr>
            <xdr:cNvPicPr>
              <a:picLocks noChangeAspect="1" noChangeArrowheads="1"/>
              <a:extLst>
                <a:ext uri="{84589F7E-364E-4C9E-8A38-B11213B215E9}">
                  <a14:cameraTool cellRange="Photo27G" spid="_x0000_s99468"/>
                </a:ext>
              </a:extLst>
            </xdr:cNvPicPr>
          </xdr:nvPicPr>
          <xdr:blipFill>
            <a:blip xmlns:r="http://schemas.openxmlformats.org/officeDocument/2006/relationships" r:embed="rId1"/>
            <a:stretch>
              <a:fillRect/>
            </a:stretch>
          </xdr:blipFill>
          <xdr:spPr bwMode="auto">
            <a:xfrm>
              <a:off x="12872090" y="53326194"/>
              <a:ext cx="1160060" cy="1091821"/>
            </a:xfrm>
            <a:prstGeom prst="rect">
              <a:avLst/>
            </a:prstGeom>
            <a:solidFill>
              <a:srgbClr val="FFFFFF" mc:Ignorable="a14" a14:legacySpreadsheetColorIndex="9"/>
            </a:solidFill>
            <a:ln w="9525">
              <a:solidFill>
                <a:srgbClr val="000000" mc:Ignorable="a14" a14:legacySpreadsheetColorIndex="64"/>
              </a:solidFill>
              <a:miter lim="800000"/>
              <a:headEnd/>
              <a:tailEnd/>
            </a:ln>
          </xdr:spPr>
        </xdr:pic>
        <xdr:clientData/>
      </xdr:oneCellAnchor>
    </mc:Choice>
    <mc:Fallback/>
  </mc:AlternateContent>
  <mc:AlternateContent xmlns:mc="http://schemas.openxmlformats.org/markup-compatibility/2006">
    <mc:Choice xmlns:a14="http://schemas.microsoft.com/office/drawing/2010/main" Requires="a14">
      <xdr:oneCellAnchor>
        <xdr:from>
          <xdr:col>10</xdr:col>
          <xdr:colOff>18583</xdr:colOff>
          <xdr:row>197</xdr:row>
          <xdr:rowOff>301286</xdr:rowOff>
        </xdr:from>
        <xdr:ext cx="1160060" cy="1091821"/>
        <xdr:pic>
          <xdr:nvPicPr>
            <xdr:cNvPr id="35" name="Image 34">
              <a:extLst>
                <a:ext uri="{FF2B5EF4-FFF2-40B4-BE49-F238E27FC236}">
                  <a16:creationId xmlns:a16="http://schemas.microsoft.com/office/drawing/2014/main" id="{00000000-0008-0000-0000-000023000000}"/>
                </a:ext>
              </a:extLst>
            </xdr:cNvPr>
            <xdr:cNvPicPr>
              <a:picLocks noChangeAspect="1" noChangeArrowheads="1"/>
              <a:extLst>
                <a:ext uri="{84589F7E-364E-4C9E-8A38-B11213B215E9}">
                  <a14:cameraTool cellRange="Photo28G" spid="_x0000_s99469"/>
                </a:ext>
              </a:extLst>
            </xdr:cNvPicPr>
          </xdr:nvPicPr>
          <xdr:blipFill>
            <a:blip xmlns:r="http://schemas.openxmlformats.org/officeDocument/2006/relationships" r:embed="rId2"/>
            <a:stretch>
              <a:fillRect/>
            </a:stretch>
          </xdr:blipFill>
          <xdr:spPr bwMode="auto">
            <a:xfrm>
              <a:off x="12872090" y="55843199"/>
              <a:ext cx="1160060" cy="1091821"/>
            </a:xfrm>
            <a:prstGeom prst="rect">
              <a:avLst/>
            </a:prstGeom>
            <a:solidFill>
              <a:srgbClr val="FFFFFF" mc:Ignorable="a14" a14:legacySpreadsheetColorIndex="9"/>
            </a:solidFill>
            <a:ln w="9525">
              <a:solidFill>
                <a:srgbClr val="000000" mc:Ignorable="a14" a14:legacySpreadsheetColorIndex="64"/>
              </a:solidFill>
              <a:miter lim="800000"/>
              <a:headEnd/>
              <a:tailEnd/>
            </a:ln>
          </xdr:spPr>
        </xdr:pic>
        <xdr:clientData/>
      </xdr:oneCellAnchor>
    </mc:Choice>
    <mc:Fallback/>
  </mc:AlternateContent>
  <mc:AlternateContent xmlns:mc="http://schemas.openxmlformats.org/markup-compatibility/2006">
    <mc:Choice xmlns:a14="http://schemas.microsoft.com/office/drawing/2010/main" Requires="a14">
      <xdr:oneCellAnchor>
        <xdr:from>
          <xdr:col>10</xdr:col>
          <xdr:colOff>18583</xdr:colOff>
          <xdr:row>204</xdr:row>
          <xdr:rowOff>301286</xdr:rowOff>
        </xdr:from>
        <xdr:ext cx="1160060" cy="1091821"/>
        <xdr:pic>
          <xdr:nvPicPr>
            <xdr:cNvPr id="36" name="Image 35">
              <a:extLst>
                <a:ext uri="{FF2B5EF4-FFF2-40B4-BE49-F238E27FC236}">
                  <a16:creationId xmlns:a16="http://schemas.microsoft.com/office/drawing/2014/main" id="{00000000-0008-0000-0000-000024000000}"/>
                </a:ext>
              </a:extLst>
            </xdr:cNvPr>
            <xdr:cNvPicPr>
              <a:picLocks noChangeAspect="1" noChangeArrowheads="1"/>
              <a:extLst>
                <a:ext uri="{84589F7E-364E-4C9E-8A38-B11213B215E9}">
                  <a14:cameraTool cellRange="Photo29G" spid="_x0000_s99470"/>
                </a:ext>
              </a:extLst>
            </xdr:cNvPicPr>
          </xdr:nvPicPr>
          <xdr:blipFill>
            <a:blip xmlns:r="http://schemas.openxmlformats.org/officeDocument/2006/relationships" r:embed="rId1"/>
            <a:stretch>
              <a:fillRect/>
            </a:stretch>
          </xdr:blipFill>
          <xdr:spPr bwMode="auto">
            <a:xfrm>
              <a:off x="12872090" y="70945230"/>
              <a:ext cx="1160060" cy="1091821"/>
            </a:xfrm>
            <a:prstGeom prst="rect">
              <a:avLst/>
            </a:prstGeom>
            <a:solidFill>
              <a:srgbClr val="FFFFFF" mc:Ignorable="a14" a14:legacySpreadsheetColorIndex="9"/>
            </a:solidFill>
            <a:ln w="9525">
              <a:solidFill>
                <a:srgbClr val="000000" mc:Ignorable="a14" a14:legacySpreadsheetColorIndex="64"/>
              </a:solidFill>
              <a:miter lim="800000"/>
              <a:headEnd/>
              <a:tailEnd/>
            </a:ln>
          </xdr:spPr>
        </xdr:pic>
        <xdr:clientData/>
      </xdr:oneCellAnchor>
    </mc:Choice>
    <mc:Fallback/>
  </mc:AlternateContent>
  <mc:AlternateContent xmlns:mc="http://schemas.openxmlformats.org/markup-compatibility/2006">
    <mc:Choice xmlns:a14="http://schemas.microsoft.com/office/drawing/2010/main" Requires="a14">
      <xdr:oneCellAnchor>
        <xdr:from>
          <xdr:col>10</xdr:col>
          <xdr:colOff>18583</xdr:colOff>
          <xdr:row>211</xdr:row>
          <xdr:rowOff>301286</xdr:rowOff>
        </xdr:from>
        <xdr:ext cx="1160060" cy="1091821"/>
        <xdr:pic>
          <xdr:nvPicPr>
            <xdr:cNvPr id="37" name="Image 36">
              <a:extLst>
                <a:ext uri="{FF2B5EF4-FFF2-40B4-BE49-F238E27FC236}">
                  <a16:creationId xmlns:a16="http://schemas.microsoft.com/office/drawing/2014/main" id="{00000000-0008-0000-0000-000025000000}"/>
                </a:ext>
              </a:extLst>
            </xdr:cNvPr>
            <xdr:cNvPicPr>
              <a:picLocks noChangeAspect="1" noChangeArrowheads="1"/>
              <a:extLst>
                <a:ext uri="{84589F7E-364E-4C9E-8A38-B11213B215E9}">
                  <a14:cameraTool cellRange="Photo30G" spid="_x0000_s99471"/>
                </a:ext>
              </a:extLst>
            </xdr:cNvPicPr>
          </xdr:nvPicPr>
          <xdr:blipFill>
            <a:blip xmlns:r="http://schemas.openxmlformats.org/officeDocument/2006/relationships" r:embed="rId1"/>
            <a:stretch>
              <a:fillRect/>
            </a:stretch>
          </xdr:blipFill>
          <xdr:spPr bwMode="auto">
            <a:xfrm>
              <a:off x="12872090" y="73462235"/>
              <a:ext cx="1160060" cy="1091821"/>
            </a:xfrm>
            <a:prstGeom prst="rect">
              <a:avLst/>
            </a:prstGeom>
            <a:solidFill>
              <a:srgbClr val="FFFFFF" mc:Ignorable="a14" a14:legacySpreadsheetColorIndex="9"/>
            </a:solidFill>
            <a:ln w="9525">
              <a:solidFill>
                <a:srgbClr val="000000" mc:Ignorable="a14" a14:legacySpreadsheetColorIndex="64"/>
              </a:solidFill>
              <a:miter lim="800000"/>
              <a:headEnd/>
              <a:tailEnd/>
            </a:ln>
          </xdr:spPr>
        </xdr:pic>
        <xdr:clientData/>
      </xdr:oneCellAnchor>
    </mc:Choice>
    <mc:Fallback/>
  </mc:AlternateContent>
  <xdr:twoCellAnchor editAs="oneCell">
    <xdr:from>
      <xdr:col>1</xdr:col>
      <xdr:colOff>0</xdr:colOff>
      <xdr:row>0</xdr:row>
      <xdr:rowOff>147847</xdr:rowOff>
    </xdr:from>
    <xdr:to>
      <xdr:col>1</xdr:col>
      <xdr:colOff>1440000</xdr:colOff>
      <xdr:row>3</xdr:row>
      <xdr:rowOff>78976</xdr:rowOff>
    </xdr:to>
    <xdr:pic>
      <xdr:nvPicPr>
        <xdr:cNvPr id="38" name="Image 37">
          <a:extLst>
            <a:ext uri="{FF2B5EF4-FFF2-40B4-BE49-F238E27FC236}">
              <a16:creationId xmlns:a16="http://schemas.microsoft.com/office/drawing/2014/main" id="{00000000-0008-0000-0000-000026000000}"/>
            </a:ext>
          </a:extLst>
        </xdr:cNvPr>
        <xdr:cNvPicPr>
          <a:picLocks noChangeAspect="1"/>
        </xdr:cNvPicPr>
      </xdr:nvPicPr>
      <xdr:blipFill>
        <a:blip xmlns:r="http://schemas.openxmlformats.org/officeDocument/2006/relationships" r:embed="rId3" cstate="print">
          <a:extLst>
            <a:ext uri="{28A0092B-C50C-407E-A947-70E740481C1C}">
              <a14:useLocalDpi xmlns:a14="http://schemas.microsoft.com/office/drawing/2010/main" val="0"/>
            </a:ext>
          </a:extLst>
        </a:blip>
        <a:stretch>
          <a:fillRect/>
        </a:stretch>
      </xdr:blipFill>
      <xdr:spPr>
        <a:xfrm>
          <a:off x="525439" y="147847"/>
          <a:ext cx="1440000" cy="831881"/>
        </a:xfrm>
        <a:prstGeom prst="rect">
          <a:avLst/>
        </a:prstGeom>
      </xdr:spPr>
    </xdr:pic>
    <xdr:clientData/>
  </xdr:twoCellAnchor>
  <xdr:twoCellAnchor editAs="oneCell">
    <xdr:from>
      <xdr:col>1</xdr:col>
      <xdr:colOff>533779</xdr:colOff>
      <xdr:row>176</xdr:row>
      <xdr:rowOff>13647</xdr:rowOff>
    </xdr:from>
    <xdr:to>
      <xdr:col>1</xdr:col>
      <xdr:colOff>962464</xdr:colOff>
      <xdr:row>176</xdr:row>
      <xdr:rowOff>556648</xdr:rowOff>
    </xdr:to>
    <xdr:pic>
      <xdr:nvPicPr>
        <xdr:cNvPr id="39" name="Image 38">
          <a:extLst>
            <a:ext uri="{FF2B5EF4-FFF2-40B4-BE49-F238E27FC236}">
              <a16:creationId xmlns:a16="http://schemas.microsoft.com/office/drawing/2014/main" id="{00000000-0008-0000-0000-000027000000}"/>
            </a:ext>
          </a:extLst>
        </xdr:cNvPr>
        <xdr:cNvPicPr>
          <a:picLocks noChangeAspect="1"/>
        </xdr:cNvPicPr>
      </xdr:nvPicPr>
      <xdr:blipFill>
        <a:blip xmlns:r="http://schemas.openxmlformats.org/officeDocument/2006/relationships" r:embed="rId4">
          <a:extLst>
            <a:ext uri="{28A0092B-C50C-407E-A947-70E740481C1C}">
              <a14:useLocalDpi xmlns:a14="http://schemas.microsoft.com/office/drawing/2010/main" val="0"/>
            </a:ext>
          </a:extLst>
        </a:blip>
        <a:stretch>
          <a:fillRect/>
        </a:stretch>
      </xdr:blipFill>
      <xdr:spPr>
        <a:xfrm>
          <a:off x="1066041" y="73029169"/>
          <a:ext cx="428685" cy="543001"/>
        </a:xfrm>
        <a:prstGeom prst="rect">
          <a:avLst/>
        </a:prstGeom>
      </xdr:spPr>
    </xdr:pic>
    <xdr:clientData/>
  </xdr:twoCellAnchor>
  <xdr:twoCellAnchor editAs="oneCell">
    <xdr:from>
      <xdr:col>1</xdr:col>
      <xdr:colOff>1299570</xdr:colOff>
      <xdr:row>176</xdr:row>
      <xdr:rowOff>13647</xdr:rowOff>
    </xdr:from>
    <xdr:to>
      <xdr:col>2</xdr:col>
      <xdr:colOff>115451</xdr:colOff>
      <xdr:row>176</xdr:row>
      <xdr:rowOff>556648</xdr:rowOff>
    </xdr:to>
    <xdr:pic>
      <xdr:nvPicPr>
        <xdr:cNvPr id="40" name="Image 39">
          <a:extLst>
            <a:ext uri="{FF2B5EF4-FFF2-40B4-BE49-F238E27FC236}">
              <a16:creationId xmlns:a16="http://schemas.microsoft.com/office/drawing/2014/main" id="{00000000-0008-0000-0000-000028000000}"/>
            </a:ext>
          </a:extLst>
        </xdr:cNvPr>
        <xdr:cNvPicPr>
          <a:picLocks noChangeAspect="1"/>
        </xdr:cNvPicPr>
      </xdr:nvPicPr>
      <xdr:blipFill>
        <a:blip xmlns:r="http://schemas.openxmlformats.org/officeDocument/2006/relationships" r:embed="rId5">
          <a:extLst>
            <a:ext uri="{28A0092B-C50C-407E-A947-70E740481C1C}">
              <a14:useLocalDpi xmlns:a14="http://schemas.microsoft.com/office/drawing/2010/main" val="0"/>
            </a:ext>
          </a:extLst>
        </a:blip>
        <a:stretch>
          <a:fillRect/>
        </a:stretch>
      </xdr:blipFill>
      <xdr:spPr>
        <a:xfrm>
          <a:off x="1831832" y="73029169"/>
          <a:ext cx="781159" cy="543001"/>
        </a:xfrm>
        <a:prstGeom prst="rect">
          <a:avLst/>
        </a:prstGeom>
      </xdr:spPr>
    </xdr:pic>
    <xdr:clientData/>
  </xdr:twoCellAnchor>
  <xdr:twoCellAnchor editAs="oneCell">
    <xdr:from>
      <xdr:col>2</xdr:col>
      <xdr:colOff>661158</xdr:colOff>
      <xdr:row>176</xdr:row>
      <xdr:rowOff>68239</xdr:rowOff>
    </xdr:from>
    <xdr:to>
      <xdr:col>2</xdr:col>
      <xdr:colOff>1089843</xdr:colOff>
      <xdr:row>176</xdr:row>
      <xdr:rowOff>611240</xdr:rowOff>
    </xdr:to>
    <xdr:pic>
      <xdr:nvPicPr>
        <xdr:cNvPr id="41" name="Image 40">
          <a:extLst>
            <a:ext uri="{FF2B5EF4-FFF2-40B4-BE49-F238E27FC236}">
              <a16:creationId xmlns:a16="http://schemas.microsoft.com/office/drawing/2014/main" id="{00000000-0008-0000-0000-000029000000}"/>
            </a:ext>
          </a:extLst>
        </xdr:cNvPr>
        <xdr:cNvPicPr>
          <a:picLocks noChangeAspect="1"/>
        </xdr:cNvPicPr>
      </xdr:nvPicPr>
      <xdr:blipFill>
        <a:blip xmlns:r="http://schemas.openxmlformats.org/officeDocument/2006/relationships" r:embed="rId6">
          <a:extLst>
            <a:ext uri="{28A0092B-C50C-407E-A947-70E740481C1C}">
              <a14:useLocalDpi xmlns:a14="http://schemas.microsoft.com/office/drawing/2010/main" val="0"/>
            </a:ext>
          </a:extLst>
        </a:blip>
        <a:stretch>
          <a:fillRect/>
        </a:stretch>
      </xdr:blipFill>
      <xdr:spPr>
        <a:xfrm>
          <a:off x="3158698" y="73083761"/>
          <a:ext cx="428685" cy="543001"/>
        </a:xfrm>
        <a:prstGeom prst="rect">
          <a:avLst/>
        </a:prstGeom>
      </xdr:spPr>
    </xdr:pic>
    <xdr:clientData/>
  </xdr:twoCellAnchor>
  <xdr:twoCellAnchor editAs="oneCell">
    <xdr:from>
      <xdr:col>1</xdr:col>
      <xdr:colOff>382137</xdr:colOff>
      <xdr:row>176</xdr:row>
      <xdr:rowOff>13647</xdr:rowOff>
    </xdr:from>
    <xdr:to>
      <xdr:col>2</xdr:col>
      <xdr:colOff>266889</xdr:colOff>
      <xdr:row>176</xdr:row>
      <xdr:rowOff>375648</xdr:rowOff>
    </xdr:to>
    <xdr:pic>
      <xdr:nvPicPr>
        <xdr:cNvPr id="42" name="Image 41">
          <a:extLst>
            <a:ext uri="{FF2B5EF4-FFF2-40B4-BE49-F238E27FC236}">
              <a16:creationId xmlns:a16="http://schemas.microsoft.com/office/drawing/2014/main" id="{00000000-0008-0000-0000-00002A000000}"/>
            </a:ext>
          </a:extLst>
        </xdr:cNvPr>
        <xdr:cNvPicPr>
          <a:picLocks noChangeAspect="1"/>
        </xdr:cNvPicPr>
      </xdr:nvPicPr>
      <xdr:blipFill>
        <a:blip xmlns:r="http://schemas.openxmlformats.org/officeDocument/2006/relationships" r:embed="rId7">
          <a:extLst>
            <a:ext uri="{28A0092B-C50C-407E-A947-70E740481C1C}">
              <a14:useLocalDpi xmlns:a14="http://schemas.microsoft.com/office/drawing/2010/main" val="0"/>
            </a:ext>
          </a:extLst>
        </a:blip>
        <a:stretch>
          <a:fillRect/>
        </a:stretch>
      </xdr:blipFill>
      <xdr:spPr>
        <a:xfrm>
          <a:off x="914399" y="73029169"/>
          <a:ext cx="1850030" cy="362001"/>
        </a:xfrm>
        <a:prstGeom prst="rect">
          <a:avLst/>
        </a:prstGeom>
      </xdr:spPr>
    </xdr:pic>
    <xdr:clientData/>
  </xdr:twoCellAnchor>
  <xdr:twoCellAnchor editAs="oneCell">
    <xdr:from>
      <xdr:col>1</xdr:col>
      <xdr:colOff>533779</xdr:colOff>
      <xdr:row>177</xdr:row>
      <xdr:rowOff>112213</xdr:rowOff>
    </xdr:from>
    <xdr:to>
      <xdr:col>1</xdr:col>
      <xdr:colOff>1152990</xdr:colOff>
      <xdr:row>177</xdr:row>
      <xdr:rowOff>655214</xdr:rowOff>
    </xdr:to>
    <xdr:pic>
      <xdr:nvPicPr>
        <xdr:cNvPr id="43" name="Image 42">
          <a:extLst>
            <a:ext uri="{FF2B5EF4-FFF2-40B4-BE49-F238E27FC236}">
              <a16:creationId xmlns:a16="http://schemas.microsoft.com/office/drawing/2014/main" id="{00000000-0008-0000-0000-00002B000000}"/>
            </a:ext>
          </a:extLst>
        </xdr:cNvPr>
        <xdr:cNvPicPr>
          <a:picLocks noChangeAspect="1"/>
        </xdr:cNvPicPr>
      </xdr:nvPicPr>
      <xdr:blipFill>
        <a:blip xmlns:r="http://schemas.openxmlformats.org/officeDocument/2006/relationships" r:embed="rId8">
          <a:extLst>
            <a:ext uri="{28A0092B-C50C-407E-A947-70E740481C1C}">
              <a14:useLocalDpi xmlns:a14="http://schemas.microsoft.com/office/drawing/2010/main" val="0"/>
            </a:ext>
          </a:extLst>
        </a:blip>
        <a:stretch>
          <a:fillRect/>
        </a:stretch>
      </xdr:blipFill>
      <xdr:spPr>
        <a:xfrm>
          <a:off x="1066041" y="73823771"/>
          <a:ext cx="619211" cy="543001"/>
        </a:xfrm>
        <a:prstGeom prst="rect">
          <a:avLst/>
        </a:prstGeom>
      </xdr:spPr>
    </xdr:pic>
    <xdr:clientData/>
  </xdr:twoCellAnchor>
  <xdr:twoCellAnchor editAs="oneCell">
    <xdr:from>
      <xdr:col>1</xdr:col>
      <xdr:colOff>1542197</xdr:colOff>
      <xdr:row>177</xdr:row>
      <xdr:rowOff>112213</xdr:rowOff>
    </xdr:from>
    <xdr:to>
      <xdr:col>2</xdr:col>
      <xdr:colOff>5604</xdr:colOff>
      <xdr:row>177</xdr:row>
      <xdr:rowOff>655214</xdr:rowOff>
    </xdr:to>
    <xdr:pic>
      <xdr:nvPicPr>
        <xdr:cNvPr id="44" name="Image 43">
          <a:extLst>
            <a:ext uri="{FF2B5EF4-FFF2-40B4-BE49-F238E27FC236}">
              <a16:creationId xmlns:a16="http://schemas.microsoft.com/office/drawing/2014/main" id="{00000000-0008-0000-0000-00002C000000}"/>
            </a:ext>
          </a:extLst>
        </xdr:cNvPr>
        <xdr:cNvPicPr>
          <a:picLocks noChangeAspect="1"/>
        </xdr:cNvPicPr>
      </xdr:nvPicPr>
      <xdr:blipFill>
        <a:blip xmlns:r="http://schemas.openxmlformats.org/officeDocument/2006/relationships" r:embed="rId9">
          <a:extLst>
            <a:ext uri="{28A0092B-C50C-407E-A947-70E740481C1C}">
              <a14:useLocalDpi xmlns:a14="http://schemas.microsoft.com/office/drawing/2010/main" val="0"/>
            </a:ext>
          </a:extLst>
        </a:blip>
        <a:stretch>
          <a:fillRect/>
        </a:stretch>
      </xdr:blipFill>
      <xdr:spPr>
        <a:xfrm>
          <a:off x="2074459" y="73823771"/>
          <a:ext cx="428685" cy="543001"/>
        </a:xfrm>
        <a:prstGeom prst="rect">
          <a:avLst/>
        </a:prstGeom>
      </xdr:spPr>
    </xdr:pic>
    <xdr:clientData/>
  </xdr:twoCellAnchor>
  <xdr:twoCellAnchor editAs="oneCell">
    <xdr:from>
      <xdr:col>1</xdr:col>
      <xdr:colOff>382137</xdr:colOff>
      <xdr:row>177</xdr:row>
      <xdr:rowOff>13647</xdr:rowOff>
    </xdr:from>
    <xdr:to>
      <xdr:col>2</xdr:col>
      <xdr:colOff>160740</xdr:colOff>
      <xdr:row>177</xdr:row>
      <xdr:rowOff>375648</xdr:rowOff>
    </xdr:to>
    <xdr:pic>
      <xdr:nvPicPr>
        <xdr:cNvPr id="45" name="Image 44">
          <a:extLst>
            <a:ext uri="{FF2B5EF4-FFF2-40B4-BE49-F238E27FC236}">
              <a16:creationId xmlns:a16="http://schemas.microsoft.com/office/drawing/2014/main" id="{00000000-0008-0000-0000-00002D000000}"/>
            </a:ext>
          </a:extLst>
        </xdr:cNvPr>
        <xdr:cNvPicPr>
          <a:picLocks noChangeAspect="1"/>
        </xdr:cNvPicPr>
      </xdr:nvPicPr>
      <xdr:blipFill>
        <a:blip xmlns:r="http://schemas.openxmlformats.org/officeDocument/2006/relationships" r:embed="rId10">
          <a:extLst>
            <a:ext uri="{28A0092B-C50C-407E-A947-70E740481C1C}">
              <a14:useLocalDpi xmlns:a14="http://schemas.microsoft.com/office/drawing/2010/main" val="0"/>
            </a:ext>
          </a:extLst>
        </a:blip>
        <a:stretch>
          <a:fillRect/>
        </a:stretch>
      </xdr:blipFill>
      <xdr:spPr>
        <a:xfrm>
          <a:off x="914399" y="73725205"/>
          <a:ext cx="1743881" cy="362001"/>
        </a:xfrm>
        <a:prstGeom prst="rect">
          <a:avLst/>
        </a:prstGeom>
      </xdr:spPr>
    </xdr:pic>
    <xdr:clientData/>
  </xdr:twoCellAnchor>
  <xdr:twoCellAnchor editAs="oneCell">
    <xdr:from>
      <xdr:col>1</xdr:col>
      <xdr:colOff>533779</xdr:colOff>
      <xdr:row>178</xdr:row>
      <xdr:rowOff>68239</xdr:rowOff>
    </xdr:from>
    <xdr:to>
      <xdr:col>1</xdr:col>
      <xdr:colOff>1181569</xdr:colOff>
      <xdr:row>178</xdr:row>
      <xdr:rowOff>611240</xdr:rowOff>
    </xdr:to>
    <xdr:pic>
      <xdr:nvPicPr>
        <xdr:cNvPr id="46" name="Image 45">
          <a:extLst>
            <a:ext uri="{FF2B5EF4-FFF2-40B4-BE49-F238E27FC236}">
              <a16:creationId xmlns:a16="http://schemas.microsoft.com/office/drawing/2014/main" id="{00000000-0008-0000-0000-00002E000000}"/>
            </a:ext>
          </a:extLst>
        </xdr:cNvPr>
        <xdr:cNvPicPr>
          <a:picLocks noChangeAspect="1"/>
        </xdr:cNvPicPr>
      </xdr:nvPicPr>
      <xdr:blipFill>
        <a:blip xmlns:r="http://schemas.openxmlformats.org/officeDocument/2006/relationships" r:embed="rId11">
          <a:extLst>
            <a:ext uri="{28A0092B-C50C-407E-A947-70E740481C1C}">
              <a14:useLocalDpi xmlns:a14="http://schemas.microsoft.com/office/drawing/2010/main" val="0"/>
            </a:ext>
          </a:extLst>
        </a:blip>
        <a:stretch>
          <a:fillRect/>
        </a:stretch>
      </xdr:blipFill>
      <xdr:spPr>
        <a:xfrm>
          <a:off x="1066041" y="74475833"/>
          <a:ext cx="647790" cy="543001"/>
        </a:xfrm>
        <a:prstGeom prst="rect">
          <a:avLst/>
        </a:prstGeom>
      </xdr:spPr>
    </xdr:pic>
    <xdr:clientData/>
  </xdr:twoCellAnchor>
  <xdr:twoCellAnchor editAs="oneCell">
    <xdr:from>
      <xdr:col>1</xdr:col>
      <xdr:colOff>1542197</xdr:colOff>
      <xdr:row>178</xdr:row>
      <xdr:rowOff>68239</xdr:rowOff>
    </xdr:from>
    <xdr:to>
      <xdr:col>2</xdr:col>
      <xdr:colOff>224709</xdr:colOff>
      <xdr:row>178</xdr:row>
      <xdr:rowOff>611240</xdr:rowOff>
    </xdr:to>
    <xdr:pic>
      <xdr:nvPicPr>
        <xdr:cNvPr id="47" name="Image 46">
          <a:extLst>
            <a:ext uri="{FF2B5EF4-FFF2-40B4-BE49-F238E27FC236}">
              <a16:creationId xmlns:a16="http://schemas.microsoft.com/office/drawing/2014/main" id="{00000000-0008-0000-0000-00002F000000}"/>
            </a:ext>
          </a:extLst>
        </xdr:cNvPr>
        <xdr:cNvPicPr>
          <a:picLocks noChangeAspect="1"/>
        </xdr:cNvPicPr>
      </xdr:nvPicPr>
      <xdr:blipFill>
        <a:blip xmlns:r="http://schemas.openxmlformats.org/officeDocument/2006/relationships" r:embed="rId12">
          <a:extLst>
            <a:ext uri="{28A0092B-C50C-407E-A947-70E740481C1C}">
              <a14:useLocalDpi xmlns:a14="http://schemas.microsoft.com/office/drawing/2010/main" val="0"/>
            </a:ext>
          </a:extLst>
        </a:blip>
        <a:stretch>
          <a:fillRect/>
        </a:stretch>
      </xdr:blipFill>
      <xdr:spPr>
        <a:xfrm>
          <a:off x="2074459" y="74475833"/>
          <a:ext cx="647790" cy="543001"/>
        </a:xfrm>
        <a:prstGeom prst="rect">
          <a:avLst/>
        </a:prstGeom>
      </xdr:spPr>
    </xdr:pic>
    <xdr:clientData/>
  </xdr:twoCellAnchor>
  <xdr:twoCellAnchor editAs="oneCell">
    <xdr:from>
      <xdr:col>2</xdr:col>
      <xdr:colOff>752142</xdr:colOff>
      <xdr:row>178</xdr:row>
      <xdr:rowOff>68239</xdr:rowOff>
    </xdr:from>
    <xdr:to>
      <xdr:col>2</xdr:col>
      <xdr:colOff>1180827</xdr:colOff>
      <xdr:row>178</xdr:row>
      <xdr:rowOff>611240</xdr:rowOff>
    </xdr:to>
    <xdr:pic>
      <xdr:nvPicPr>
        <xdr:cNvPr id="48" name="Image 47">
          <a:extLst>
            <a:ext uri="{FF2B5EF4-FFF2-40B4-BE49-F238E27FC236}">
              <a16:creationId xmlns:a16="http://schemas.microsoft.com/office/drawing/2014/main" id="{00000000-0008-0000-0000-000030000000}"/>
            </a:ext>
          </a:extLst>
        </xdr:cNvPr>
        <xdr:cNvPicPr>
          <a:picLocks noChangeAspect="1"/>
        </xdr:cNvPicPr>
      </xdr:nvPicPr>
      <xdr:blipFill>
        <a:blip xmlns:r="http://schemas.openxmlformats.org/officeDocument/2006/relationships" r:embed="rId13">
          <a:extLst>
            <a:ext uri="{28A0092B-C50C-407E-A947-70E740481C1C}">
              <a14:useLocalDpi xmlns:a14="http://schemas.microsoft.com/office/drawing/2010/main" val="0"/>
            </a:ext>
          </a:extLst>
        </a:blip>
        <a:stretch>
          <a:fillRect/>
        </a:stretch>
      </xdr:blipFill>
      <xdr:spPr>
        <a:xfrm>
          <a:off x="3249682" y="74475833"/>
          <a:ext cx="428685" cy="543001"/>
        </a:xfrm>
        <a:prstGeom prst="rect">
          <a:avLst/>
        </a:prstGeom>
      </xdr:spPr>
    </xdr:pic>
    <xdr:clientData/>
  </xdr:twoCellAnchor>
  <xdr:twoCellAnchor editAs="oneCell">
    <xdr:from>
      <xdr:col>1</xdr:col>
      <xdr:colOff>382137</xdr:colOff>
      <xdr:row>178</xdr:row>
      <xdr:rowOff>13647</xdr:rowOff>
    </xdr:from>
    <xdr:to>
      <xdr:col>2</xdr:col>
      <xdr:colOff>373038</xdr:colOff>
      <xdr:row>178</xdr:row>
      <xdr:rowOff>375648</xdr:rowOff>
    </xdr:to>
    <xdr:pic>
      <xdr:nvPicPr>
        <xdr:cNvPr id="49" name="Image 48">
          <a:extLst>
            <a:ext uri="{FF2B5EF4-FFF2-40B4-BE49-F238E27FC236}">
              <a16:creationId xmlns:a16="http://schemas.microsoft.com/office/drawing/2014/main" id="{00000000-0008-0000-0000-000031000000}"/>
            </a:ext>
          </a:extLst>
        </xdr:cNvPr>
        <xdr:cNvPicPr>
          <a:picLocks noChangeAspect="1"/>
        </xdr:cNvPicPr>
      </xdr:nvPicPr>
      <xdr:blipFill>
        <a:blip xmlns:r="http://schemas.openxmlformats.org/officeDocument/2006/relationships" r:embed="rId14">
          <a:extLst>
            <a:ext uri="{28A0092B-C50C-407E-A947-70E740481C1C}">
              <a14:useLocalDpi xmlns:a14="http://schemas.microsoft.com/office/drawing/2010/main" val="0"/>
            </a:ext>
          </a:extLst>
        </a:blip>
        <a:stretch>
          <a:fillRect/>
        </a:stretch>
      </xdr:blipFill>
      <xdr:spPr>
        <a:xfrm>
          <a:off x="914399" y="74421241"/>
          <a:ext cx="1956179" cy="362001"/>
        </a:xfrm>
        <a:prstGeom prst="rect">
          <a:avLst/>
        </a:prstGeom>
      </xdr:spPr>
    </xdr:pic>
    <xdr:clientData/>
  </xdr:twoCellAnchor>
  <xdr:twoCellAnchor editAs="oneCell">
    <xdr:from>
      <xdr:col>1</xdr:col>
      <xdr:colOff>533778</xdr:colOff>
      <xdr:row>179</xdr:row>
      <xdr:rowOff>127377</xdr:rowOff>
    </xdr:from>
    <xdr:to>
      <xdr:col>1</xdr:col>
      <xdr:colOff>1181568</xdr:colOff>
      <xdr:row>179</xdr:row>
      <xdr:rowOff>670378</xdr:rowOff>
    </xdr:to>
    <xdr:pic>
      <xdr:nvPicPr>
        <xdr:cNvPr id="50" name="Image 49">
          <a:extLst>
            <a:ext uri="{FF2B5EF4-FFF2-40B4-BE49-F238E27FC236}">
              <a16:creationId xmlns:a16="http://schemas.microsoft.com/office/drawing/2014/main" id="{00000000-0008-0000-0000-000032000000}"/>
            </a:ext>
          </a:extLst>
        </xdr:cNvPr>
        <xdr:cNvPicPr>
          <a:picLocks noChangeAspect="1"/>
        </xdr:cNvPicPr>
      </xdr:nvPicPr>
      <xdr:blipFill>
        <a:blip xmlns:r="http://schemas.openxmlformats.org/officeDocument/2006/relationships" r:embed="rId12">
          <a:extLst>
            <a:ext uri="{28A0092B-C50C-407E-A947-70E740481C1C}">
              <a14:useLocalDpi xmlns:a14="http://schemas.microsoft.com/office/drawing/2010/main" val="0"/>
            </a:ext>
          </a:extLst>
        </a:blip>
        <a:stretch>
          <a:fillRect/>
        </a:stretch>
      </xdr:blipFill>
      <xdr:spPr>
        <a:xfrm>
          <a:off x="1066040" y="75231007"/>
          <a:ext cx="647790" cy="543001"/>
        </a:xfrm>
        <a:prstGeom prst="rect">
          <a:avLst/>
        </a:prstGeom>
      </xdr:spPr>
    </xdr:pic>
    <xdr:clientData/>
  </xdr:twoCellAnchor>
  <xdr:twoCellAnchor editAs="oneCell">
    <xdr:from>
      <xdr:col>1</xdr:col>
      <xdr:colOff>1542196</xdr:colOff>
      <xdr:row>179</xdr:row>
      <xdr:rowOff>127377</xdr:rowOff>
    </xdr:from>
    <xdr:to>
      <xdr:col>2</xdr:col>
      <xdr:colOff>300919</xdr:colOff>
      <xdr:row>179</xdr:row>
      <xdr:rowOff>670378</xdr:rowOff>
    </xdr:to>
    <xdr:pic>
      <xdr:nvPicPr>
        <xdr:cNvPr id="51" name="Image 50">
          <a:extLst>
            <a:ext uri="{FF2B5EF4-FFF2-40B4-BE49-F238E27FC236}">
              <a16:creationId xmlns:a16="http://schemas.microsoft.com/office/drawing/2014/main" id="{00000000-0008-0000-0000-000033000000}"/>
            </a:ext>
          </a:extLst>
        </xdr:cNvPr>
        <xdr:cNvPicPr>
          <a:picLocks noChangeAspect="1"/>
        </xdr:cNvPicPr>
      </xdr:nvPicPr>
      <xdr:blipFill>
        <a:blip xmlns:r="http://schemas.openxmlformats.org/officeDocument/2006/relationships" r:embed="rId15">
          <a:extLst>
            <a:ext uri="{28A0092B-C50C-407E-A947-70E740481C1C}">
              <a14:useLocalDpi xmlns:a14="http://schemas.microsoft.com/office/drawing/2010/main" val="0"/>
            </a:ext>
          </a:extLst>
        </a:blip>
        <a:stretch>
          <a:fillRect/>
        </a:stretch>
      </xdr:blipFill>
      <xdr:spPr>
        <a:xfrm>
          <a:off x="2074458" y="75231007"/>
          <a:ext cx="724001" cy="543001"/>
        </a:xfrm>
        <a:prstGeom prst="rect">
          <a:avLst/>
        </a:prstGeom>
      </xdr:spPr>
    </xdr:pic>
    <xdr:clientData/>
  </xdr:twoCellAnchor>
  <xdr:twoCellAnchor editAs="oneCell">
    <xdr:from>
      <xdr:col>2</xdr:col>
      <xdr:colOff>668739</xdr:colOff>
      <xdr:row>179</xdr:row>
      <xdr:rowOff>127377</xdr:rowOff>
    </xdr:from>
    <xdr:to>
      <xdr:col>2</xdr:col>
      <xdr:colOff>1497530</xdr:colOff>
      <xdr:row>179</xdr:row>
      <xdr:rowOff>670378</xdr:rowOff>
    </xdr:to>
    <xdr:pic>
      <xdr:nvPicPr>
        <xdr:cNvPr id="52" name="Image 51">
          <a:extLst>
            <a:ext uri="{FF2B5EF4-FFF2-40B4-BE49-F238E27FC236}">
              <a16:creationId xmlns:a16="http://schemas.microsoft.com/office/drawing/2014/main" id="{00000000-0008-0000-0000-000034000000}"/>
            </a:ext>
          </a:extLst>
        </xdr:cNvPr>
        <xdr:cNvPicPr>
          <a:picLocks noChangeAspect="1"/>
        </xdr:cNvPicPr>
      </xdr:nvPicPr>
      <xdr:blipFill>
        <a:blip xmlns:r="http://schemas.openxmlformats.org/officeDocument/2006/relationships" r:embed="rId16">
          <a:extLst>
            <a:ext uri="{28A0092B-C50C-407E-A947-70E740481C1C}">
              <a14:useLocalDpi xmlns:a14="http://schemas.microsoft.com/office/drawing/2010/main" val="0"/>
            </a:ext>
          </a:extLst>
        </a:blip>
        <a:stretch>
          <a:fillRect/>
        </a:stretch>
      </xdr:blipFill>
      <xdr:spPr>
        <a:xfrm>
          <a:off x="3166279" y="75231007"/>
          <a:ext cx="828791" cy="543001"/>
        </a:xfrm>
        <a:prstGeom prst="rect">
          <a:avLst/>
        </a:prstGeom>
      </xdr:spPr>
    </xdr:pic>
    <xdr:clientData/>
  </xdr:twoCellAnchor>
  <xdr:twoCellAnchor editAs="oneCell">
    <xdr:from>
      <xdr:col>3</xdr:col>
      <xdr:colOff>106147</xdr:colOff>
      <xdr:row>179</xdr:row>
      <xdr:rowOff>127378</xdr:rowOff>
    </xdr:from>
    <xdr:to>
      <xdr:col>3</xdr:col>
      <xdr:colOff>534832</xdr:colOff>
      <xdr:row>179</xdr:row>
      <xdr:rowOff>670379</xdr:rowOff>
    </xdr:to>
    <xdr:pic>
      <xdr:nvPicPr>
        <xdr:cNvPr id="53" name="Image 52">
          <a:extLst>
            <a:ext uri="{FF2B5EF4-FFF2-40B4-BE49-F238E27FC236}">
              <a16:creationId xmlns:a16="http://schemas.microsoft.com/office/drawing/2014/main" id="{00000000-0008-0000-0000-000035000000}"/>
            </a:ext>
          </a:extLst>
        </xdr:cNvPr>
        <xdr:cNvPicPr>
          <a:picLocks noChangeAspect="1"/>
        </xdr:cNvPicPr>
      </xdr:nvPicPr>
      <xdr:blipFill>
        <a:blip xmlns:r="http://schemas.openxmlformats.org/officeDocument/2006/relationships" r:embed="rId6">
          <a:extLst>
            <a:ext uri="{28A0092B-C50C-407E-A947-70E740481C1C}">
              <a14:useLocalDpi xmlns:a14="http://schemas.microsoft.com/office/drawing/2010/main" val="0"/>
            </a:ext>
          </a:extLst>
        </a:blip>
        <a:stretch>
          <a:fillRect/>
        </a:stretch>
      </xdr:blipFill>
      <xdr:spPr>
        <a:xfrm>
          <a:off x="4568965" y="75231008"/>
          <a:ext cx="428685" cy="543001"/>
        </a:xfrm>
        <a:prstGeom prst="rect">
          <a:avLst/>
        </a:prstGeom>
      </xdr:spPr>
    </xdr:pic>
    <xdr:clientData/>
  </xdr:twoCellAnchor>
  <xdr:twoCellAnchor editAs="oneCell">
    <xdr:from>
      <xdr:col>1</xdr:col>
      <xdr:colOff>382137</xdr:colOff>
      <xdr:row>179</xdr:row>
      <xdr:rowOff>13647</xdr:rowOff>
    </xdr:from>
    <xdr:to>
      <xdr:col>2</xdr:col>
      <xdr:colOff>1646829</xdr:colOff>
      <xdr:row>179</xdr:row>
      <xdr:rowOff>375648</xdr:rowOff>
    </xdr:to>
    <xdr:pic>
      <xdr:nvPicPr>
        <xdr:cNvPr id="54" name="Image 53">
          <a:extLst>
            <a:ext uri="{FF2B5EF4-FFF2-40B4-BE49-F238E27FC236}">
              <a16:creationId xmlns:a16="http://schemas.microsoft.com/office/drawing/2014/main" id="{00000000-0008-0000-0000-000036000000}"/>
            </a:ext>
          </a:extLst>
        </xdr:cNvPr>
        <xdr:cNvPicPr>
          <a:picLocks noChangeAspect="1"/>
        </xdr:cNvPicPr>
      </xdr:nvPicPr>
      <xdr:blipFill>
        <a:blip xmlns:r="http://schemas.openxmlformats.org/officeDocument/2006/relationships" r:embed="rId17">
          <a:extLst>
            <a:ext uri="{28A0092B-C50C-407E-A947-70E740481C1C}">
              <a14:useLocalDpi xmlns:a14="http://schemas.microsoft.com/office/drawing/2010/main" val="0"/>
            </a:ext>
          </a:extLst>
        </a:blip>
        <a:stretch>
          <a:fillRect/>
        </a:stretch>
      </xdr:blipFill>
      <xdr:spPr>
        <a:xfrm>
          <a:off x="914399" y="75117277"/>
          <a:ext cx="3229970" cy="362001"/>
        </a:xfrm>
        <a:prstGeom prst="rect">
          <a:avLst/>
        </a:prstGeom>
      </xdr:spPr>
    </xdr:pic>
    <xdr:clientData/>
  </xdr:twoCellAnchor>
  <xdr:twoCellAnchor editAs="oneCell">
    <xdr:from>
      <xdr:col>1</xdr:col>
      <xdr:colOff>204716</xdr:colOff>
      <xdr:row>190</xdr:row>
      <xdr:rowOff>81886</xdr:rowOff>
    </xdr:from>
    <xdr:to>
      <xdr:col>1</xdr:col>
      <xdr:colOff>985875</xdr:colOff>
      <xdr:row>190</xdr:row>
      <xdr:rowOff>624887</xdr:rowOff>
    </xdr:to>
    <xdr:pic>
      <xdr:nvPicPr>
        <xdr:cNvPr id="55" name="Image 54">
          <a:extLst>
            <a:ext uri="{FF2B5EF4-FFF2-40B4-BE49-F238E27FC236}">
              <a16:creationId xmlns:a16="http://schemas.microsoft.com/office/drawing/2014/main" id="{00000000-0008-0000-0000-000037000000}"/>
            </a:ext>
          </a:extLst>
        </xdr:cNvPr>
        <xdr:cNvPicPr>
          <a:picLocks noChangeAspect="1"/>
        </xdr:cNvPicPr>
      </xdr:nvPicPr>
      <xdr:blipFill>
        <a:blip xmlns:r="http://schemas.openxmlformats.org/officeDocument/2006/relationships" r:embed="rId5">
          <a:extLst>
            <a:ext uri="{28A0092B-C50C-407E-A947-70E740481C1C}">
              <a14:useLocalDpi xmlns:a14="http://schemas.microsoft.com/office/drawing/2010/main" val="0"/>
            </a:ext>
          </a:extLst>
        </a:blip>
        <a:stretch>
          <a:fillRect/>
        </a:stretch>
      </xdr:blipFill>
      <xdr:spPr>
        <a:xfrm>
          <a:off x="736978" y="79348084"/>
          <a:ext cx="781159" cy="543001"/>
        </a:xfrm>
        <a:prstGeom prst="rect">
          <a:avLst/>
        </a:prstGeom>
      </xdr:spPr>
    </xdr:pic>
    <xdr:clientData/>
  </xdr:twoCellAnchor>
  <xdr:twoCellAnchor editAs="oneCell">
    <xdr:from>
      <xdr:col>1</xdr:col>
      <xdr:colOff>1220716</xdr:colOff>
      <xdr:row>190</xdr:row>
      <xdr:rowOff>81886</xdr:rowOff>
    </xdr:from>
    <xdr:to>
      <xdr:col>1</xdr:col>
      <xdr:colOff>1916142</xdr:colOff>
      <xdr:row>190</xdr:row>
      <xdr:rowOff>624887</xdr:rowOff>
    </xdr:to>
    <xdr:pic>
      <xdr:nvPicPr>
        <xdr:cNvPr id="56" name="Image 55">
          <a:extLst>
            <a:ext uri="{FF2B5EF4-FFF2-40B4-BE49-F238E27FC236}">
              <a16:creationId xmlns:a16="http://schemas.microsoft.com/office/drawing/2014/main" id="{00000000-0008-0000-0000-000038000000}"/>
            </a:ext>
          </a:extLst>
        </xdr:cNvPr>
        <xdr:cNvPicPr>
          <a:picLocks noChangeAspect="1"/>
        </xdr:cNvPicPr>
      </xdr:nvPicPr>
      <xdr:blipFill>
        <a:blip xmlns:r="http://schemas.openxmlformats.org/officeDocument/2006/relationships" r:embed="rId18">
          <a:extLst>
            <a:ext uri="{28A0092B-C50C-407E-A947-70E740481C1C}">
              <a14:useLocalDpi xmlns:a14="http://schemas.microsoft.com/office/drawing/2010/main" val="0"/>
            </a:ext>
          </a:extLst>
        </a:blip>
        <a:stretch>
          <a:fillRect/>
        </a:stretch>
      </xdr:blipFill>
      <xdr:spPr>
        <a:xfrm>
          <a:off x="1752978" y="79348084"/>
          <a:ext cx="724001" cy="543001"/>
        </a:xfrm>
        <a:prstGeom prst="rect">
          <a:avLst/>
        </a:prstGeom>
      </xdr:spPr>
    </xdr:pic>
    <xdr:clientData/>
  </xdr:twoCellAnchor>
  <xdr:twoCellAnchor editAs="oneCell">
    <xdr:from>
      <xdr:col>2</xdr:col>
      <xdr:colOff>241109</xdr:colOff>
      <xdr:row>190</xdr:row>
      <xdr:rowOff>81886</xdr:rowOff>
    </xdr:from>
    <xdr:to>
      <xdr:col>2</xdr:col>
      <xdr:colOff>860320</xdr:colOff>
      <xdr:row>190</xdr:row>
      <xdr:rowOff>624887</xdr:rowOff>
    </xdr:to>
    <xdr:pic>
      <xdr:nvPicPr>
        <xdr:cNvPr id="57" name="Image 56">
          <a:extLst>
            <a:ext uri="{FF2B5EF4-FFF2-40B4-BE49-F238E27FC236}">
              <a16:creationId xmlns:a16="http://schemas.microsoft.com/office/drawing/2014/main" id="{00000000-0008-0000-0000-000039000000}"/>
            </a:ext>
          </a:extLst>
        </xdr:cNvPr>
        <xdr:cNvPicPr>
          <a:picLocks noChangeAspect="1"/>
        </xdr:cNvPicPr>
      </xdr:nvPicPr>
      <xdr:blipFill>
        <a:blip xmlns:r="http://schemas.openxmlformats.org/officeDocument/2006/relationships" r:embed="rId8">
          <a:extLst>
            <a:ext uri="{28A0092B-C50C-407E-A947-70E740481C1C}">
              <a14:useLocalDpi xmlns:a14="http://schemas.microsoft.com/office/drawing/2010/main" val="0"/>
            </a:ext>
          </a:extLst>
        </a:blip>
        <a:stretch>
          <a:fillRect/>
        </a:stretch>
      </xdr:blipFill>
      <xdr:spPr>
        <a:xfrm>
          <a:off x="2738649" y="79348084"/>
          <a:ext cx="619211" cy="543001"/>
        </a:xfrm>
        <a:prstGeom prst="rect">
          <a:avLst/>
        </a:prstGeom>
      </xdr:spPr>
    </xdr:pic>
    <xdr:clientData/>
  </xdr:twoCellAnchor>
  <xdr:twoCellAnchor editAs="oneCell">
    <xdr:from>
      <xdr:col>2</xdr:col>
      <xdr:colOff>1143378</xdr:colOff>
      <xdr:row>190</xdr:row>
      <xdr:rowOff>81886</xdr:rowOff>
    </xdr:from>
    <xdr:to>
      <xdr:col>2</xdr:col>
      <xdr:colOff>1629221</xdr:colOff>
      <xdr:row>190</xdr:row>
      <xdr:rowOff>624887</xdr:rowOff>
    </xdr:to>
    <xdr:pic>
      <xdr:nvPicPr>
        <xdr:cNvPr id="58" name="Image 57">
          <a:extLst>
            <a:ext uri="{FF2B5EF4-FFF2-40B4-BE49-F238E27FC236}">
              <a16:creationId xmlns:a16="http://schemas.microsoft.com/office/drawing/2014/main" id="{00000000-0008-0000-0000-00003A000000}"/>
            </a:ext>
          </a:extLst>
        </xdr:cNvPr>
        <xdr:cNvPicPr>
          <a:picLocks noChangeAspect="1"/>
        </xdr:cNvPicPr>
      </xdr:nvPicPr>
      <xdr:blipFill>
        <a:blip xmlns:r="http://schemas.openxmlformats.org/officeDocument/2006/relationships" r:embed="rId19">
          <a:extLst>
            <a:ext uri="{28A0092B-C50C-407E-A947-70E740481C1C}">
              <a14:useLocalDpi xmlns:a14="http://schemas.microsoft.com/office/drawing/2010/main" val="0"/>
            </a:ext>
          </a:extLst>
        </a:blip>
        <a:stretch>
          <a:fillRect/>
        </a:stretch>
      </xdr:blipFill>
      <xdr:spPr>
        <a:xfrm>
          <a:off x="3640918" y="79348084"/>
          <a:ext cx="485843" cy="543001"/>
        </a:xfrm>
        <a:prstGeom prst="rect">
          <a:avLst/>
        </a:prstGeom>
      </xdr:spPr>
    </xdr:pic>
    <xdr:clientData/>
  </xdr:twoCellAnchor>
  <xdr:twoCellAnchor editAs="oneCell">
    <xdr:from>
      <xdr:col>2</xdr:col>
      <xdr:colOff>1901587</xdr:colOff>
      <xdr:row>190</xdr:row>
      <xdr:rowOff>81886</xdr:rowOff>
    </xdr:from>
    <xdr:to>
      <xdr:col>3</xdr:col>
      <xdr:colOff>364994</xdr:colOff>
      <xdr:row>190</xdr:row>
      <xdr:rowOff>624887</xdr:rowOff>
    </xdr:to>
    <xdr:pic>
      <xdr:nvPicPr>
        <xdr:cNvPr id="59" name="Image 58">
          <a:extLst>
            <a:ext uri="{FF2B5EF4-FFF2-40B4-BE49-F238E27FC236}">
              <a16:creationId xmlns:a16="http://schemas.microsoft.com/office/drawing/2014/main" id="{00000000-0008-0000-0000-00003B000000}"/>
            </a:ext>
          </a:extLst>
        </xdr:cNvPr>
        <xdr:cNvPicPr>
          <a:picLocks noChangeAspect="1"/>
        </xdr:cNvPicPr>
      </xdr:nvPicPr>
      <xdr:blipFill>
        <a:blip xmlns:r="http://schemas.openxmlformats.org/officeDocument/2006/relationships" r:embed="rId20">
          <a:extLst>
            <a:ext uri="{28A0092B-C50C-407E-A947-70E740481C1C}">
              <a14:useLocalDpi xmlns:a14="http://schemas.microsoft.com/office/drawing/2010/main" val="0"/>
            </a:ext>
          </a:extLst>
        </a:blip>
        <a:stretch>
          <a:fillRect/>
        </a:stretch>
      </xdr:blipFill>
      <xdr:spPr>
        <a:xfrm>
          <a:off x="4399127" y="79348084"/>
          <a:ext cx="428685" cy="543001"/>
        </a:xfrm>
        <a:prstGeom prst="rect">
          <a:avLst/>
        </a:prstGeom>
      </xdr:spPr>
    </xdr:pic>
    <xdr:clientData/>
  </xdr:twoCellAnchor>
  <xdr:twoCellAnchor editAs="oneCell">
    <xdr:from>
      <xdr:col>3</xdr:col>
      <xdr:colOff>671771</xdr:colOff>
      <xdr:row>190</xdr:row>
      <xdr:rowOff>81886</xdr:rowOff>
    </xdr:from>
    <xdr:to>
      <xdr:col>3</xdr:col>
      <xdr:colOff>1462456</xdr:colOff>
      <xdr:row>190</xdr:row>
      <xdr:rowOff>624887</xdr:rowOff>
    </xdr:to>
    <xdr:pic>
      <xdr:nvPicPr>
        <xdr:cNvPr id="60" name="Image 59">
          <a:extLst>
            <a:ext uri="{FF2B5EF4-FFF2-40B4-BE49-F238E27FC236}">
              <a16:creationId xmlns:a16="http://schemas.microsoft.com/office/drawing/2014/main" id="{00000000-0008-0000-0000-00003C000000}"/>
            </a:ext>
          </a:extLst>
        </xdr:cNvPr>
        <xdr:cNvPicPr>
          <a:picLocks noChangeAspect="1"/>
        </xdr:cNvPicPr>
      </xdr:nvPicPr>
      <xdr:blipFill>
        <a:blip xmlns:r="http://schemas.openxmlformats.org/officeDocument/2006/relationships" r:embed="rId21">
          <a:extLst>
            <a:ext uri="{28A0092B-C50C-407E-A947-70E740481C1C}">
              <a14:useLocalDpi xmlns:a14="http://schemas.microsoft.com/office/drawing/2010/main" val="0"/>
            </a:ext>
          </a:extLst>
        </a:blip>
        <a:stretch>
          <a:fillRect/>
        </a:stretch>
      </xdr:blipFill>
      <xdr:spPr>
        <a:xfrm>
          <a:off x="5134589" y="79348084"/>
          <a:ext cx="790685" cy="543001"/>
        </a:xfrm>
        <a:prstGeom prst="rect">
          <a:avLst/>
        </a:prstGeom>
      </xdr:spPr>
    </xdr:pic>
    <xdr:clientData/>
  </xdr:twoCellAnchor>
  <xdr:twoCellAnchor editAs="oneCell">
    <xdr:from>
      <xdr:col>1</xdr:col>
      <xdr:colOff>1652895</xdr:colOff>
      <xdr:row>191</xdr:row>
      <xdr:rowOff>81886</xdr:rowOff>
    </xdr:from>
    <xdr:to>
      <xdr:col>2</xdr:col>
      <xdr:colOff>468776</xdr:colOff>
      <xdr:row>191</xdr:row>
      <xdr:rowOff>624887</xdr:rowOff>
    </xdr:to>
    <xdr:pic>
      <xdr:nvPicPr>
        <xdr:cNvPr id="61" name="Image 60">
          <a:extLst>
            <a:ext uri="{FF2B5EF4-FFF2-40B4-BE49-F238E27FC236}">
              <a16:creationId xmlns:a16="http://schemas.microsoft.com/office/drawing/2014/main" id="{00000000-0008-0000-0000-00003D000000}"/>
            </a:ext>
          </a:extLst>
        </xdr:cNvPr>
        <xdr:cNvPicPr>
          <a:picLocks noChangeAspect="1"/>
        </xdr:cNvPicPr>
      </xdr:nvPicPr>
      <xdr:blipFill>
        <a:blip xmlns:r="http://schemas.openxmlformats.org/officeDocument/2006/relationships" r:embed="rId5">
          <a:extLst>
            <a:ext uri="{28A0092B-C50C-407E-A947-70E740481C1C}">
              <a14:useLocalDpi xmlns:a14="http://schemas.microsoft.com/office/drawing/2010/main" val="0"/>
            </a:ext>
          </a:extLst>
        </a:blip>
        <a:stretch>
          <a:fillRect/>
        </a:stretch>
      </xdr:blipFill>
      <xdr:spPr>
        <a:xfrm>
          <a:off x="2185157" y="80044118"/>
          <a:ext cx="781159" cy="543001"/>
        </a:xfrm>
        <a:prstGeom prst="rect">
          <a:avLst/>
        </a:prstGeom>
      </xdr:spPr>
    </xdr:pic>
    <xdr:clientData/>
  </xdr:twoCellAnchor>
  <xdr:twoCellAnchor editAs="oneCell">
    <xdr:from>
      <xdr:col>2</xdr:col>
      <xdr:colOff>1507318</xdr:colOff>
      <xdr:row>191</xdr:row>
      <xdr:rowOff>81886</xdr:rowOff>
    </xdr:from>
    <xdr:to>
      <xdr:col>2</xdr:col>
      <xdr:colOff>1916953</xdr:colOff>
      <xdr:row>191</xdr:row>
      <xdr:rowOff>624887</xdr:rowOff>
    </xdr:to>
    <xdr:pic>
      <xdr:nvPicPr>
        <xdr:cNvPr id="62" name="Image 61">
          <a:extLst>
            <a:ext uri="{FF2B5EF4-FFF2-40B4-BE49-F238E27FC236}">
              <a16:creationId xmlns:a16="http://schemas.microsoft.com/office/drawing/2014/main" id="{00000000-0008-0000-0000-00003E000000}"/>
            </a:ext>
          </a:extLst>
        </xdr:cNvPr>
        <xdr:cNvPicPr>
          <a:picLocks noChangeAspect="1"/>
        </xdr:cNvPicPr>
      </xdr:nvPicPr>
      <xdr:blipFill>
        <a:blip xmlns:r="http://schemas.openxmlformats.org/officeDocument/2006/relationships" r:embed="rId13">
          <a:extLst>
            <a:ext uri="{28A0092B-C50C-407E-A947-70E740481C1C}">
              <a14:useLocalDpi xmlns:a14="http://schemas.microsoft.com/office/drawing/2010/main" val="0"/>
            </a:ext>
          </a:extLst>
        </a:blip>
        <a:stretch>
          <a:fillRect/>
        </a:stretch>
      </xdr:blipFill>
      <xdr:spPr>
        <a:xfrm>
          <a:off x="4004858" y="80044118"/>
          <a:ext cx="428685" cy="543001"/>
        </a:xfrm>
        <a:prstGeom prst="rect">
          <a:avLst/>
        </a:prstGeom>
      </xdr:spPr>
    </xdr:pic>
    <xdr:clientData/>
  </xdr:twoCellAnchor>
  <xdr:twoCellAnchor editAs="oneCell">
    <xdr:from>
      <xdr:col>3</xdr:col>
      <xdr:colOff>277504</xdr:colOff>
      <xdr:row>191</xdr:row>
      <xdr:rowOff>81886</xdr:rowOff>
    </xdr:from>
    <xdr:to>
      <xdr:col>3</xdr:col>
      <xdr:colOff>991979</xdr:colOff>
      <xdr:row>191</xdr:row>
      <xdr:rowOff>624887</xdr:rowOff>
    </xdr:to>
    <xdr:pic>
      <xdr:nvPicPr>
        <xdr:cNvPr id="63" name="Image 62">
          <a:extLst>
            <a:ext uri="{FF2B5EF4-FFF2-40B4-BE49-F238E27FC236}">
              <a16:creationId xmlns:a16="http://schemas.microsoft.com/office/drawing/2014/main" id="{00000000-0008-0000-0000-00003F000000}"/>
            </a:ext>
          </a:extLst>
        </xdr:cNvPr>
        <xdr:cNvPicPr>
          <a:picLocks noChangeAspect="1"/>
        </xdr:cNvPicPr>
      </xdr:nvPicPr>
      <xdr:blipFill>
        <a:blip xmlns:r="http://schemas.openxmlformats.org/officeDocument/2006/relationships" r:embed="rId22">
          <a:extLst>
            <a:ext uri="{28A0092B-C50C-407E-A947-70E740481C1C}">
              <a14:useLocalDpi xmlns:a14="http://schemas.microsoft.com/office/drawing/2010/main" val="0"/>
            </a:ext>
          </a:extLst>
        </a:blip>
        <a:stretch>
          <a:fillRect/>
        </a:stretch>
      </xdr:blipFill>
      <xdr:spPr>
        <a:xfrm>
          <a:off x="4740322" y="80044118"/>
          <a:ext cx="714475" cy="543001"/>
        </a:xfrm>
        <a:prstGeom prst="rect">
          <a:avLst/>
        </a:prstGeom>
      </xdr:spPr>
    </xdr:pic>
    <xdr:clientData/>
  </xdr:twoCellAnchor>
  <xdr:twoCellAnchor editAs="oneCell">
    <xdr:from>
      <xdr:col>1</xdr:col>
      <xdr:colOff>204716</xdr:colOff>
      <xdr:row>191</xdr:row>
      <xdr:rowOff>81886</xdr:rowOff>
    </xdr:from>
    <xdr:to>
      <xdr:col>1</xdr:col>
      <xdr:colOff>903116</xdr:colOff>
      <xdr:row>191</xdr:row>
      <xdr:rowOff>621886</xdr:rowOff>
    </xdr:to>
    <xdr:pic>
      <xdr:nvPicPr>
        <xdr:cNvPr id="64" name="Image 63">
          <a:extLst>
            <a:ext uri="{FF2B5EF4-FFF2-40B4-BE49-F238E27FC236}">
              <a16:creationId xmlns:a16="http://schemas.microsoft.com/office/drawing/2014/main" id="{00000000-0008-0000-0000-000040000000}"/>
            </a:ext>
          </a:extLst>
        </xdr:cNvPr>
        <xdr:cNvPicPr>
          <a:picLocks noChangeAspect="1"/>
        </xdr:cNvPicPr>
      </xdr:nvPicPr>
      <xdr:blipFill>
        <a:blip xmlns:r="http://schemas.openxmlformats.org/officeDocument/2006/relationships" r:embed="rId23">
          <a:extLst>
            <a:ext uri="{28A0092B-C50C-407E-A947-70E740481C1C}">
              <a14:useLocalDpi xmlns:a14="http://schemas.microsoft.com/office/drawing/2010/main" val="0"/>
            </a:ext>
          </a:extLst>
        </a:blip>
        <a:stretch>
          <a:fillRect/>
        </a:stretch>
      </xdr:blipFill>
      <xdr:spPr>
        <a:xfrm>
          <a:off x="736978" y="80044118"/>
          <a:ext cx="698400" cy="540000"/>
        </a:xfrm>
        <a:prstGeom prst="rect">
          <a:avLst/>
        </a:prstGeom>
      </xdr:spPr>
    </xdr:pic>
    <xdr:clientData/>
  </xdr:twoCellAnchor>
  <xdr:twoCellAnchor editAs="oneCell">
    <xdr:from>
      <xdr:col>1</xdr:col>
      <xdr:colOff>1160060</xdr:colOff>
      <xdr:row>191</xdr:row>
      <xdr:rowOff>81886</xdr:rowOff>
    </xdr:from>
    <xdr:to>
      <xdr:col>1</xdr:col>
      <xdr:colOff>1369639</xdr:colOff>
      <xdr:row>191</xdr:row>
      <xdr:rowOff>624887</xdr:rowOff>
    </xdr:to>
    <xdr:pic>
      <xdr:nvPicPr>
        <xdr:cNvPr id="65" name="Image 64">
          <a:extLst>
            <a:ext uri="{FF2B5EF4-FFF2-40B4-BE49-F238E27FC236}">
              <a16:creationId xmlns:a16="http://schemas.microsoft.com/office/drawing/2014/main" id="{00000000-0008-0000-0000-000041000000}"/>
            </a:ext>
          </a:extLst>
        </xdr:cNvPr>
        <xdr:cNvPicPr>
          <a:picLocks noChangeAspect="1"/>
        </xdr:cNvPicPr>
      </xdr:nvPicPr>
      <xdr:blipFill>
        <a:blip xmlns:r="http://schemas.openxmlformats.org/officeDocument/2006/relationships" r:embed="rId24">
          <a:extLst>
            <a:ext uri="{28A0092B-C50C-407E-A947-70E740481C1C}">
              <a14:useLocalDpi xmlns:a14="http://schemas.microsoft.com/office/drawing/2010/main" val="0"/>
            </a:ext>
          </a:extLst>
        </a:blip>
        <a:stretch>
          <a:fillRect/>
        </a:stretch>
      </xdr:blipFill>
      <xdr:spPr>
        <a:xfrm>
          <a:off x="1692322" y="80044118"/>
          <a:ext cx="209579" cy="543001"/>
        </a:xfrm>
        <a:prstGeom prst="rect">
          <a:avLst/>
        </a:prstGeom>
      </xdr:spPr>
    </xdr:pic>
    <xdr:clientData/>
  </xdr:twoCellAnchor>
  <xdr:twoCellAnchor editAs="oneCell">
    <xdr:from>
      <xdr:col>2</xdr:col>
      <xdr:colOff>726363</xdr:colOff>
      <xdr:row>191</xdr:row>
      <xdr:rowOff>81886</xdr:rowOff>
    </xdr:from>
    <xdr:to>
      <xdr:col>2</xdr:col>
      <xdr:colOff>1259837</xdr:colOff>
      <xdr:row>191</xdr:row>
      <xdr:rowOff>624887</xdr:rowOff>
    </xdr:to>
    <xdr:pic>
      <xdr:nvPicPr>
        <xdr:cNvPr id="66" name="Image 65">
          <a:extLst>
            <a:ext uri="{FF2B5EF4-FFF2-40B4-BE49-F238E27FC236}">
              <a16:creationId xmlns:a16="http://schemas.microsoft.com/office/drawing/2014/main" id="{00000000-0008-0000-0000-000042000000}"/>
            </a:ext>
          </a:extLst>
        </xdr:cNvPr>
        <xdr:cNvPicPr>
          <a:picLocks noChangeAspect="1"/>
        </xdr:cNvPicPr>
      </xdr:nvPicPr>
      <xdr:blipFill>
        <a:blip xmlns:r="http://schemas.openxmlformats.org/officeDocument/2006/relationships" r:embed="rId25">
          <a:extLst>
            <a:ext uri="{28A0092B-C50C-407E-A947-70E740481C1C}">
              <a14:useLocalDpi xmlns:a14="http://schemas.microsoft.com/office/drawing/2010/main" val="0"/>
            </a:ext>
          </a:extLst>
        </a:blip>
        <a:stretch>
          <a:fillRect/>
        </a:stretch>
      </xdr:blipFill>
      <xdr:spPr>
        <a:xfrm>
          <a:off x="3223903" y="80044118"/>
          <a:ext cx="533474" cy="543001"/>
        </a:xfrm>
        <a:prstGeom prst="rect">
          <a:avLst/>
        </a:prstGeom>
      </xdr:spPr>
    </xdr:pic>
    <xdr:clientData/>
  </xdr:twoCellAnchor>
  <xdr:twoCellAnchor editAs="oneCell">
    <xdr:from>
      <xdr:col>1</xdr:col>
      <xdr:colOff>1160060</xdr:colOff>
      <xdr:row>192</xdr:row>
      <xdr:rowOff>81886</xdr:rowOff>
    </xdr:from>
    <xdr:to>
      <xdr:col>1</xdr:col>
      <xdr:colOff>1588745</xdr:colOff>
      <xdr:row>192</xdr:row>
      <xdr:rowOff>624887</xdr:rowOff>
    </xdr:to>
    <xdr:pic>
      <xdr:nvPicPr>
        <xdr:cNvPr id="67" name="Image 66">
          <a:extLst>
            <a:ext uri="{FF2B5EF4-FFF2-40B4-BE49-F238E27FC236}">
              <a16:creationId xmlns:a16="http://schemas.microsoft.com/office/drawing/2014/main" id="{00000000-0008-0000-0000-000043000000}"/>
            </a:ext>
          </a:extLst>
        </xdr:cNvPr>
        <xdr:cNvPicPr>
          <a:picLocks noChangeAspect="1"/>
        </xdr:cNvPicPr>
      </xdr:nvPicPr>
      <xdr:blipFill>
        <a:blip xmlns:r="http://schemas.openxmlformats.org/officeDocument/2006/relationships" r:embed="rId9">
          <a:extLst>
            <a:ext uri="{28A0092B-C50C-407E-A947-70E740481C1C}">
              <a14:useLocalDpi xmlns:a14="http://schemas.microsoft.com/office/drawing/2010/main" val="0"/>
            </a:ext>
          </a:extLst>
        </a:blip>
        <a:stretch>
          <a:fillRect/>
        </a:stretch>
      </xdr:blipFill>
      <xdr:spPr>
        <a:xfrm>
          <a:off x="1692322" y="80740154"/>
          <a:ext cx="428685" cy="543001"/>
        </a:xfrm>
        <a:prstGeom prst="rect">
          <a:avLst/>
        </a:prstGeom>
      </xdr:spPr>
    </xdr:pic>
    <xdr:clientData/>
  </xdr:twoCellAnchor>
  <xdr:twoCellAnchor editAs="oneCell">
    <xdr:from>
      <xdr:col>1</xdr:col>
      <xdr:colOff>1850030</xdr:colOff>
      <xdr:row>192</xdr:row>
      <xdr:rowOff>81886</xdr:rowOff>
    </xdr:from>
    <xdr:to>
      <xdr:col>2</xdr:col>
      <xdr:colOff>532542</xdr:colOff>
      <xdr:row>192</xdr:row>
      <xdr:rowOff>624887</xdr:rowOff>
    </xdr:to>
    <xdr:pic>
      <xdr:nvPicPr>
        <xdr:cNvPr id="68" name="Image 67">
          <a:extLst>
            <a:ext uri="{FF2B5EF4-FFF2-40B4-BE49-F238E27FC236}">
              <a16:creationId xmlns:a16="http://schemas.microsoft.com/office/drawing/2014/main" id="{00000000-0008-0000-0000-000044000000}"/>
            </a:ext>
          </a:extLst>
        </xdr:cNvPr>
        <xdr:cNvPicPr>
          <a:picLocks noChangeAspect="1"/>
        </xdr:cNvPicPr>
      </xdr:nvPicPr>
      <xdr:blipFill>
        <a:blip xmlns:r="http://schemas.openxmlformats.org/officeDocument/2006/relationships" r:embed="rId11">
          <a:extLst>
            <a:ext uri="{28A0092B-C50C-407E-A947-70E740481C1C}">
              <a14:useLocalDpi xmlns:a14="http://schemas.microsoft.com/office/drawing/2010/main" val="0"/>
            </a:ext>
          </a:extLst>
        </a:blip>
        <a:stretch>
          <a:fillRect/>
        </a:stretch>
      </xdr:blipFill>
      <xdr:spPr>
        <a:xfrm>
          <a:off x="2382292" y="80740154"/>
          <a:ext cx="647790" cy="543001"/>
        </a:xfrm>
        <a:prstGeom prst="rect">
          <a:avLst/>
        </a:prstGeom>
      </xdr:spPr>
    </xdr:pic>
    <xdr:clientData/>
  </xdr:twoCellAnchor>
  <xdr:twoCellAnchor editAs="oneCell">
    <xdr:from>
      <xdr:col>2</xdr:col>
      <xdr:colOff>1567975</xdr:colOff>
      <xdr:row>192</xdr:row>
      <xdr:rowOff>81886</xdr:rowOff>
    </xdr:from>
    <xdr:to>
      <xdr:col>3</xdr:col>
      <xdr:colOff>88540</xdr:colOff>
      <xdr:row>192</xdr:row>
      <xdr:rowOff>624887</xdr:rowOff>
    </xdr:to>
    <xdr:pic>
      <xdr:nvPicPr>
        <xdr:cNvPr id="69" name="Image 68">
          <a:extLst>
            <a:ext uri="{FF2B5EF4-FFF2-40B4-BE49-F238E27FC236}">
              <a16:creationId xmlns:a16="http://schemas.microsoft.com/office/drawing/2014/main" id="{00000000-0008-0000-0000-000045000000}"/>
            </a:ext>
          </a:extLst>
        </xdr:cNvPr>
        <xdr:cNvPicPr>
          <a:picLocks noChangeAspect="1"/>
        </xdr:cNvPicPr>
      </xdr:nvPicPr>
      <xdr:blipFill>
        <a:blip xmlns:r="http://schemas.openxmlformats.org/officeDocument/2006/relationships" r:embed="rId26">
          <a:extLst>
            <a:ext uri="{28A0092B-C50C-407E-A947-70E740481C1C}">
              <a14:useLocalDpi xmlns:a14="http://schemas.microsoft.com/office/drawing/2010/main" val="0"/>
            </a:ext>
          </a:extLst>
        </a:blip>
        <a:stretch>
          <a:fillRect/>
        </a:stretch>
      </xdr:blipFill>
      <xdr:spPr>
        <a:xfrm>
          <a:off x="4065515" y="80740154"/>
          <a:ext cx="485843" cy="543001"/>
        </a:xfrm>
        <a:prstGeom prst="rect">
          <a:avLst/>
        </a:prstGeom>
      </xdr:spPr>
    </xdr:pic>
    <xdr:clientData/>
  </xdr:twoCellAnchor>
  <xdr:twoCellAnchor editAs="oneCell">
    <xdr:from>
      <xdr:col>1</xdr:col>
      <xdr:colOff>204716</xdr:colOff>
      <xdr:row>192</xdr:row>
      <xdr:rowOff>81886</xdr:rowOff>
    </xdr:from>
    <xdr:to>
      <xdr:col>1</xdr:col>
      <xdr:colOff>903116</xdr:colOff>
      <xdr:row>192</xdr:row>
      <xdr:rowOff>621886</xdr:rowOff>
    </xdr:to>
    <xdr:pic>
      <xdr:nvPicPr>
        <xdr:cNvPr id="71" name="Image 70">
          <a:extLst>
            <a:ext uri="{FF2B5EF4-FFF2-40B4-BE49-F238E27FC236}">
              <a16:creationId xmlns:a16="http://schemas.microsoft.com/office/drawing/2014/main" id="{00000000-0008-0000-0000-000047000000}"/>
            </a:ext>
          </a:extLst>
        </xdr:cNvPr>
        <xdr:cNvPicPr>
          <a:picLocks noChangeAspect="1"/>
        </xdr:cNvPicPr>
      </xdr:nvPicPr>
      <xdr:blipFill>
        <a:blip xmlns:r="http://schemas.openxmlformats.org/officeDocument/2006/relationships" r:embed="rId23">
          <a:extLst>
            <a:ext uri="{28A0092B-C50C-407E-A947-70E740481C1C}">
              <a14:useLocalDpi xmlns:a14="http://schemas.microsoft.com/office/drawing/2010/main" val="0"/>
            </a:ext>
          </a:extLst>
        </a:blip>
        <a:stretch>
          <a:fillRect/>
        </a:stretch>
      </xdr:blipFill>
      <xdr:spPr>
        <a:xfrm>
          <a:off x="736978" y="80740154"/>
          <a:ext cx="698400" cy="540000"/>
        </a:xfrm>
        <a:prstGeom prst="rect">
          <a:avLst/>
        </a:prstGeom>
      </xdr:spPr>
    </xdr:pic>
    <xdr:clientData/>
  </xdr:twoCellAnchor>
  <xdr:twoCellAnchor editAs="oneCell">
    <xdr:from>
      <xdr:col>2</xdr:col>
      <xdr:colOff>809766</xdr:colOff>
      <xdr:row>192</xdr:row>
      <xdr:rowOff>81886</xdr:rowOff>
    </xdr:from>
    <xdr:to>
      <xdr:col>2</xdr:col>
      <xdr:colOff>1267030</xdr:colOff>
      <xdr:row>192</xdr:row>
      <xdr:rowOff>624887</xdr:rowOff>
    </xdr:to>
    <xdr:pic>
      <xdr:nvPicPr>
        <xdr:cNvPr id="72" name="Image 71">
          <a:extLst>
            <a:ext uri="{FF2B5EF4-FFF2-40B4-BE49-F238E27FC236}">
              <a16:creationId xmlns:a16="http://schemas.microsoft.com/office/drawing/2014/main" id="{00000000-0008-0000-0000-000048000000}"/>
            </a:ext>
          </a:extLst>
        </xdr:cNvPr>
        <xdr:cNvPicPr>
          <a:picLocks noChangeAspect="1"/>
        </xdr:cNvPicPr>
      </xdr:nvPicPr>
      <xdr:blipFill>
        <a:blip xmlns:r="http://schemas.openxmlformats.org/officeDocument/2006/relationships" r:embed="rId27">
          <a:extLst>
            <a:ext uri="{28A0092B-C50C-407E-A947-70E740481C1C}">
              <a14:useLocalDpi xmlns:a14="http://schemas.microsoft.com/office/drawing/2010/main" val="0"/>
            </a:ext>
          </a:extLst>
        </a:blip>
        <a:stretch>
          <a:fillRect/>
        </a:stretch>
      </xdr:blipFill>
      <xdr:spPr>
        <a:xfrm>
          <a:off x="3307306" y="80740154"/>
          <a:ext cx="457264" cy="543001"/>
        </a:xfrm>
        <a:prstGeom prst="rect">
          <a:avLst/>
        </a:prstGeom>
      </xdr:spPr>
    </xdr:pic>
    <xdr:clientData/>
  </xdr:twoCellAnchor>
  <xdr:twoCellAnchor editAs="oneCell">
    <xdr:from>
      <xdr:col>1</xdr:col>
      <xdr:colOff>629313</xdr:colOff>
      <xdr:row>193</xdr:row>
      <xdr:rowOff>81886</xdr:rowOff>
    </xdr:from>
    <xdr:to>
      <xdr:col>1</xdr:col>
      <xdr:colOff>1248524</xdr:colOff>
      <xdr:row>193</xdr:row>
      <xdr:rowOff>624887</xdr:rowOff>
    </xdr:to>
    <xdr:pic>
      <xdr:nvPicPr>
        <xdr:cNvPr id="73" name="Image 72">
          <a:extLst>
            <a:ext uri="{FF2B5EF4-FFF2-40B4-BE49-F238E27FC236}">
              <a16:creationId xmlns:a16="http://schemas.microsoft.com/office/drawing/2014/main" id="{00000000-0008-0000-0000-000049000000}"/>
            </a:ext>
          </a:extLst>
        </xdr:cNvPr>
        <xdr:cNvPicPr>
          <a:picLocks noChangeAspect="1"/>
        </xdr:cNvPicPr>
      </xdr:nvPicPr>
      <xdr:blipFill>
        <a:blip xmlns:r="http://schemas.openxmlformats.org/officeDocument/2006/relationships" r:embed="rId8">
          <a:extLst>
            <a:ext uri="{28A0092B-C50C-407E-A947-70E740481C1C}">
              <a14:useLocalDpi xmlns:a14="http://schemas.microsoft.com/office/drawing/2010/main" val="0"/>
            </a:ext>
          </a:extLst>
        </a:blip>
        <a:stretch>
          <a:fillRect/>
        </a:stretch>
      </xdr:blipFill>
      <xdr:spPr>
        <a:xfrm>
          <a:off x="1161575" y="81436190"/>
          <a:ext cx="619211" cy="543001"/>
        </a:xfrm>
        <a:prstGeom prst="rect">
          <a:avLst/>
        </a:prstGeom>
      </xdr:spPr>
    </xdr:pic>
    <xdr:clientData/>
  </xdr:twoCellAnchor>
  <xdr:twoCellAnchor editAs="oneCell">
    <xdr:from>
      <xdr:col>1</xdr:col>
      <xdr:colOff>204716</xdr:colOff>
      <xdr:row>193</xdr:row>
      <xdr:rowOff>81886</xdr:rowOff>
    </xdr:from>
    <xdr:to>
      <xdr:col>1</xdr:col>
      <xdr:colOff>319032</xdr:colOff>
      <xdr:row>193</xdr:row>
      <xdr:rowOff>624887</xdr:rowOff>
    </xdr:to>
    <xdr:pic>
      <xdr:nvPicPr>
        <xdr:cNvPr id="74" name="Image 73">
          <a:extLst>
            <a:ext uri="{FF2B5EF4-FFF2-40B4-BE49-F238E27FC236}">
              <a16:creationId xmlns:a16="http://schemas.microsoft.com/office/drawing/2014/main" id="{00000000-0008-0000-0000-00004A000000}"/>
            </a:ext>
          </a:extLst>
        </xdr:cNvPr>
        <xdr:cNvPicPr>
          <a:picLocks noChangeAspect="1"/>
        </xdr:cNvPicPr>
      </xdr:nvPicPr>
      <xdr:blipFill>
        <a:blip xmlns:r="http://schemas.openxmlformats.org/officeDocument/2006/relationships" r:embed="rId28">
          <a:extLst>
            <a:ext uri="{28A0092B-C50C-407E-A947-70E740481C1C}">
              <a14:useLocalDpi xmlns:a14="http://schemas.microsoft.com/office/drawing/2010/main" val="0"/>
            </a:ext>
          </a:extLst>
        </a:blip>
        <a:stretch>
          <a:fillRect/>
        </a:stretch>
      </xdr:blipFill>
      <xdr:spPr>
        <a:xfrm>
          <a:off x="736978" y="81436190"/>
          <a:ext cx="114316" cy="543001"/>
        </a:xfrm>
        <a:prstGeom prst="rect">
          <a:avLst/>
        </a:prstGeom>
      </xdr:spPr>
    </xdr:pic>
    <xdr:clientData/>
  </xdr:twoCellAnchor>
  <xdr:twoCellAnchor editAs="oneCell">
    <xdr:from>
      <xdr:col>2</xdr:col>
      <xdr:colOff>134960</xdr:colOff>
      <xdr:row>193</xdr:row>
      <xdr:rowOff>81886</xdr:rowOff>
    </xdr:from>
    <xdr:to>
      <xdr:col>2</xdr:col>
      <xdr:colOff>849435</xdr:colOff>
      <xdr:row>193</xdr:row>
      <xdr:rowOff>624887</xdr:rowOff>
    </xdr:to>
    <xdr:pic>
      <xdr:nvPicPr>
        <xdr:cNvPr id="75" name="Image 74">
          <a:extLst>
            <a:ext uri="{FF2B5EF4-FFF2-40B4-BE49-F238E27FC236}">
              <a16:creationId xmlns:a16="http://schemas.microsoft.com/office/drawing/2014/main" id="{00000000-0008-0000-0000-00004B000000}"/>
            </a:ext>
          </a:extLst>
        </xdr:cNvPr>
        <xdr:cNvPicPr>
          <a:picLocks noChangeAspect="1"/>
        </xdr:cNvPicPr>
      </xdr:nvPicPr>
      <xdr:blipFill>
        <a:blip xmlns:r="http://schemas.openxmlformats.org/officeDocument/2006/relationships" r:embed="rId22">
          <a:extLst>
            <a:ext uri="{28A0092B-C50C-407E-A947-70E740481C1C}">
              <a14:useLocalDpi xmlns:a14="http://schemas.microsoft.com/office/drawing/2010/main" val="0"/>
            </a:ext>
          </a:extLst>
        </a:blip>
        <a:stretch>
          <a:fillRect/>
        </a:stretch>
      </xdr:blipFill>
      <xdr:spPr>
        <a:xfrm>
          <a:off x="2632500" y="81436190"/>
          <a:ext cx="714475" cy="543001"/>
        </a:xfrm>
        <a:prstGeom prst="rect">
          <a:avLst/>
        </a:prstGeom>
      </xdr:spPr>
    </xdr:pic>
    <xdr:clientData/>
  </xdr:twoCellAnchor>
  <xdr:twoCellAnchor editAs="oneCell">
    <xdr:from>
      <xdr:col>2</xdr:col>
      <xdr:colOff>1113049</xdr:colOff>
      <xdr:row>193</xdr:row>
      <xdr:rowOff>81886</xdr:rowOff>
    </xdr:from>
    <xdr:to>
      <xdr:col>2</xdr:col>
      <xdr:colOff>1808471</xdr:colOff>
      <xdr:row>193</xdr:row>
      <xdr:rowOff>624887</xdr:rowOff>
    </xdr:to>
    <xdr:pic>
      <xdr:nvPicPr>
        <xdr:cNvPr id="76" name="Image 75">
          <a:extLst>
            <a:ext uri="{FF2B5EF4-FFF2-40B4-BE49-F238E27FC236}">
              <a16:creationId xmlns:a16="http://schemas.microsoft.com/office/drawing/2014/main" id="{00000000-0008-0000-0000-00004C000000}"/>
            </a:ext>
          </a:extLst>
        </xdr:cNvPr>
        <xdr:cNvPicPr>
          <a:picLocks noChangeAspect="1"/>
        </xdr:cNvPicPr>
      </xdr:nvPicPr>
      <xdr:blipFill>
        <a:blip xmlns:r="http://schemas.openxmlformats.org/officeDocument/2006/relationships" r:embed="rId29">
          <a:extLst>
            <a:ext uri="{28A0092B-C50C-407E-A947-70E740481C1C}">
              <a14:useLocalDpi xmlns:a14="http://schemas.microsoft.com/office/drawing/2010/main" val="0"/>
            </a:ext>
          </a:extLst>
        </a:blip>
        <a:stretch>
          <a:fillRect/>
        </a:stretch>
      </xdr:blipFill>
      <xdr:spPr>
        <a:xfrm>
          <a:off x="3610589" y="81436190"/>
          <a:ext cx="695422" cy="543001"/>
        </a:xfrm>
        <a:prstGeom prst="rect">
          <a:avLst/>
        </a:prstGeom>
      </xdr:spPr>
    </xdr:pic>
    <xdr:clientData/>
  </xdr:twoCellAnchor>
  <xdr:twoCellAnchor editAs="oneCell">
    <xdr:from>
      <xdr:col>3</xdr:col>
      <xdr:colOff>103115</xdr:colOff>
      <xdr:row>193</xdr:row>
      <xdr:rowOff>81886</xdr:rowOff>
    </xdr:from>
    <xdr:to>
      <xdr:col>3</xdr:col>
      <xdr:colOff>312694</xdr:colOff>
      <xdr:row>193</xdr:row>
      <xdr:rowOff>624887</xdr:rowOff>
    </xdr:to>
    <xdr:pic>
      <xdr:nvPicPr>
        <xdr:cNvPr id="77" name="Image 76">
          <a:extLst>
            <a:ext uri="{FF2B5EF4-FFF2-40B4-BE49-F238E27FC236}">
              <a16:creationId xmlns:a16="http://schemas.microsoft.com/office/drawing/2014/main" id="{00000000-0008-0000-0000-00004D000000}"/>
            </a:ext>
          </a:extLst>
        </xdr:cNvPr>
        <xdr:cNvPicPr>
          <a:picLocks noChangeAspect="1"/>
        </xdr:cNvPicPr>
      </xdr:nvPicPr>
      <xdr:blipFill>
        <a:blip xmlns:r="http://schemas.openxmlformats.org/officeDocument/2006/relationships" r:embed="rId24">
          <a:extLst>
            <a:ext uri="{28A0092B-C50C-407E-A947-70E740481C1C}">
              <a14:useLocalDpi xmlns:a14="http://schemas.microsoft.com/office/drawing/2010/main" val="0"/>
            </a:ext>
          </a:extLst>
        </a:blip>
        <a:stretch>
          <a:fillRect/>
        </a:stretch>
      </xdr:blipFill>
      <xdr:spPr>
        <a:xfrm>
          <a:off x="4565933" y="81436190"/>
          <a:ext cx="209579" cy="543001"/>
        </a:xfrm>
        <a:prstGeom prst="rect">
          <a:avLst/>
        </a:prstGeom>
      </xdr:spPr>
    </xdr:pic>
    <xdr:clientData/>
  </xdr:twoCellAnchor>
  <xdr:twoCellAnchor editAs="oneCell">
    <xdr:from>
      <xdr:col>1</xdr:col>
      <xdr:colOff>1501253</xdr:colOff>
      <xdr:row>193</xdr:row>
      <xdr:rowOff>81886</xdr:rowOff>
    </xdr:from>
    <xdr:to>
      <xdr:col>1</xdr:col>
      <xdr:colOff>1796569</xdr:colOff>
      <xdr:row>193</xdr:row>
      <xdr:rowOff>624887</xdr:rowOff>
    </xdr:to>
    <xdr:pic>
      <xdr:nvPicPr>
        <xdr:cNvPr id="78" name="Image 77">
          <a:extLst>
            <a:ext uri="{FF2B5EF4-FFF2-40B4-BE49-F238E27FC236}">
              <a16:creationId xmlns:a16="http://schemas.microsoft.com/office/drawing/2014/main" id="{00000000-0008-0000-0000-00004E000000}"/>
            </a:ext>
          </a:extLst>
        </xdr:cNvPr>
        <xdr:cNvPicPr>
          <a:picLocks noChangeAspect="1"/>
        </xdr:cNvPicPr>
      </xdr:nvPicPr>
      <xdr:blipFill>
        <a:blip xmlns:r="http://schemas.openxmlformats.org/officeDocument/2006/relationships" r:embed="rId30">
          <a:extLst>
            <a:ext uri="{28A0092B-C50C-407E-A947-70E740481C1C}">
              <a14:useLocalDpi xmlns:a14="http://schemas.microsoft.com/office/drawing/2010/main" val="0"/>
            </a:ext>
          </a:extLst>
        </a:blip>
        <a:stretch>
          <a:fillRect/>
        </a:stretch>
      </xdr:blipFill>
      <xdr:spPr>
        <a:xfrm>
          <a:off x="2033515" y="81436190"/>
          <a:ext cx="295316" cy="543001"/>
        </a:xfrm>
        <a:prstGeom prst="rect">
          <a:avLst/>
        </a:prstGeom>
      </xdr:spPr>
    </xdr:pic>
    <xdr:clientData/>
  </xdr:twoCellAnchor>
  <xdr:twoCellAnchor editAs="oneCell">
    <xdr:from>
      <xdr:col>1</xdr:col>
      <xdr:colOff>451898</xdr:colOff>
      <xdr:row>197</xdr:row>
      <xdr:rowOff>113730</xdr:rowOff>
    </xdr:from>
    <xdr:to>
      <xdr:col>1</xdr:col>
      <xdr:colOff>880583</xdr:colOff>
      <xdr:row>197</xdr:row>
      <xdr:rowOff>656731</xdr:rowOff>
    </xdr:to>
    <xdr:pic>
      <xdr:nvPicPr>
        <xdr:cNvPr id="79" name="Image 78">
          <a:extLst>
            <a:ext uri="{FF2B5EF4-FFF2-40B4-BE49-F238E27FC236}">
              <a16:creationId xmlns:a16="http://schemas.microsoft.com/office/drawing/2014/main" id="{00000000-0008-0000-0000-00004F000000}"/>
            </a:ext>
          </a:extLst>
        </xdr:cNvPr>
        <xdr:cNvPicPr>
          <a:picLocks noChangeAspect="1"/>
        </xdr:cNvPicPr>
      </xdr:nvPicPr>
      <xdr:blipFill>
        <a:blip xmlns:r="http://schemas.openxmlformats.org/officeDocument/2006/relationships" r:embed="rId31">
          <a:extLst>
            <a:ext uri="{28A0092B-C50C-407E-A947-70E740481C1C}">
              <a14:useLocalDpi xmlns:a14="http://schemas.microsoft.com/office/drawing/2010/main" val="0"/>
            </a:ext>
          </a:extLst>
        </a:blip>
        <a:stretch>
          <a:fillRect/>
        </a:stretch>
      </xdr:blipFill>
      <xdr:spPr>
        <a:xfrm>
          <a:off x="984160" y="82887402"/>
          <a:ext cx="428685" cy="543001"/>
        </a:xfrm>
        <a:prstGeom prst="rect">
          <a:avLst/>
        </a:prstGeom>
      </xdr:spPr>
    </xdr:pic>
    <xdr:clientData/>
  </xdr:twoCellAnchor>
  <xdr:twoCellAnchor editAs="oneCell">
    <xdr:from>
      <xdr:col>1</xdr:col>
      <xdr:colOff>1240435</xdr:colOff>
      <xdr:row>197</xdr:row>
      <xdr:rowOff>113730</xdr:rowOff>
    </xdr:from>
    <xdr:to>
      <xdr:col>1</xdr:col>
      <xdr:colOff>1659593</xdr:colOff>
      <xdr:row>197</xdr:row>
      <xdr:rowOff>656731</xdr:rowOff>
    </xdr:to>
    <xdr:pic>
      <xdr:nvPicPr>
        <xdr:cNvPr id="80" name="Image 79">
          <a:extLst>
            <a:ext uri="{FF2B5EF4-FFF2-40B4-BE49-F238E27FC236}">
              <a16:creationId xmlns:a16="http://schemas.microsoft.com/office/drawing/2014/main" id="{00000000-0008-0000-0000-000050000000}"/>
            </a:ext>
          </a:extLst>
        </xdr:cNvPr>
        <xdr:cNvPicPr>
          <a:picLocks noChangeAspect="1"/>
        </xdr:cNvPicPr>
      </xdr:nvPicPr>
      <xdr:blipFill>
        <a:blip xmlns:r="http://schemas.openxmlformats.org/officeDocument/2006/relationships" r:embed="rId32">
          <a:extLst>
            <a:ext uri="{28A0092B-C50C-407E-A947-70E740481C1C}">
              <a14:useLocalDpi xmlns:a14="http://schemas.microsoft.com/office/drawing/2010/main" val="0"/>
            </a:ext>
          </a:extLst>
        </a:blip>
        <a:stretch>
          <a:fillRect/>
        </a:stretch>
      </xdr:blipFill>
      <xdr:spPr>
        <a:xfrm>
          <a:off x="1772697" y="82887402"/>
          <a:ext cx="419158" cy="543001"/>
        </a:xfrm>
        <a:prstGeom prst="rect">
          <a:avLst/>
        </a:prstGeom>
      </xdr:spPr>
    </xdr:pic>
    <xdr:clientData/>
  </xdr:twoCellAnchor>
  <xdr:twoCellAnchor editAs="oneCell">
    <xdr:from>
      <xdr:col>2</xdr:col>
      <xdr:colOff>1815157</xdr:colOff>
      <xdr:row>197</xdr:row>
      <xdr:rowOff>113730</xdr:rowOff>
    </xdr:from>
    <xdr:to>
      <xdr:col>3</xdr:col>
      <xdr:colOff>640564</xdr:colOff>
      <xdr:row>197</xdr:row>
      <xdr:rowOff>656731</xdr:rowOff>
    </xdr:to>
    <xdr:pic>
      <xdr:nvPicPr>
        <xdr:cNvPr id="81" name="Image 80">
          <a:extLst>
            <a:ext uri="{FF2B5EF4-FFF2-40B4-BE49-F238E27FC236}">
              <a16:creationId xmlns:a16="http://schemas.microsoft.com/office/drawing/2014/main" id="{00000000-0008-0000-0000-000051000000}"/>
            </a:ext>
          </a:extLst>
        </xdr:cNvPr>
        <xdr:cNvPicPr>
          <a:picLocks noChangeAspect="1"/>
        </xdr:cNvPicPr>
      </xdr:nvPicPr>
      <xdr:blipFill>
        <a:blip xmlns:r="http://schemas.openxmlformats.org/officeDocument/2006/relationships" r:embed="rId21">
          <a:extLst>
            <a:ext uri="{28A0092B-C50C-407E-A947-70E740481C1C}">
              <a14:useLocalDpi xmlns:a14="http://schemas.microsoft.com/office/drawing/2010/main" val="0"/>
            </a:ext>
          </a:extLst>
        </a:blip>
        <a:stretch>
          <a:fillRect/>
        </a:stretch>
      </xdr:blipFill>
      <xdr:spPr>
        <a:xfrm>
          <a:off x="4312697" y="82887402"/>
          <a:ext cx="790685" cy="543001"/>
        </a:xfrm>
        <a:prstGeom prst="rect">
          <a:avLst/>
        </a:prstGeom>
      </xdr:spPr>
    </xdr:pic>
    <xdr:clientData/>
  </xdr:twoCellAnchor>
  <xdr:twoCellAnchor editAs="oneCell">
    <xdr:from>
      <xdr:col>2</xdr:col>
      <xdr:colOff>18960</xdr:colOff>
      <xdr:row>197</xdr:row>
      <xdr:rowOff>113730</xdr:rowOff>
    </xdr:from>
    <xdr:to>
      <xdr:col>2</xdr:col>
      <xdr:colOff>559258</xdr:colOff>
      <xdr:row>197</xdr:row>
      <xdr:rowOff>656731</xdr:rowOff>
    </xdr:to>
    <xdr:pic>
      <xdr:nvPicPr>
        <xdr:cNvPr id="82" name="Image 81">
          <a:extLst>
            <a:ext uri="{FF2B5EF4-FFF2-40B4-BE49-F238E27FC236}">
              <a16:creationId xmlns:a16="http://schemas.microsoft.com/office/drawing/2014/main" id="{00000000-0008-0000-0000-000052000000}"/>
            </a:ext>
          </a:extLst>
        </xdr:cNvPr>
        <xdr:cNvPicPr>
          <a:picLocks noChangeAspect="1"/>
        </xdr:cNvPicPr>
      </xdr:nvPicPr>
      <xdr:blipFill>
        <a:blip xmlns:r="http://schemas.openxmlformats.org/officeDocument/2006/relationships" r:embed="rId25">
          <a:extLst>
            <a:ext uri="{28A0092B-C50C-407E-A947-70E740481C1C}">
              <a14:useLocalDpi xmlns:a14="http://schemas.microsoft.com/office/drawing/2010/main" val="0"/>
            </a:ext>
          </a:extLst>
        </a:blip>
        <a:stretch>
          <a:fillRect/>
        </a:stretch>
      </xdr:blipFill>
      <xdr:spPr>
        <a:xfrm>
          <a:off x="2516500" y="82887402"/>
          <a:ext cx="540298" cy="543001"/>
        </a:xfrm>
        <a:prstGeom prst="rect">
          <a:avLst/>
        </a:prstGeom>
      </xdr:spPr>
    </xdr:pic>
    <xdr:clientData/>
  </xdr:twoCellAnchor>
  <xdr:twoCellAnchor editAs="oneCell">
    <xdr:from>
      <xdr:col>1</xdr:col>
      <xdr:colOff>300256</xdr:colOff>
      <xdr:row>197</xdr:row>
      <xdr:rowOff>0</xdr:rowOff>
    </xdr:from>
    <xdr:to>
      <xdr:col>2</xdr:col>
      <xdr:colOff>707034</xdr:colOff>
      <xdr:row>197</xdr:row>
      <xdr:rowOff>362001</xdr:rowOff>
    </xdr:to>
    <xdr:pic>
      <xdr:nvPicPr>
        <xdr:cNvPr id="83" name="Image 82">
          <a:extLst>
            <a:ext uri="{FF2B5EF4-FFF2-40B4-BE49-F238E27FC236}">
              <a16:creationId xmlns:a16="http://schemas.microsoft.com/office/drawing/2014/main" id="{00000000-0008-0000-0000-000053000000}"/>
            </a:ext>
          </a:extLst>
        </xdr:cNvPr>
        <xdr:cNvPicPr>
          <a:picLocks noChangeAspect="1"/>
        </xdr:cNvPicPr>
      </xdr:nvPicPr>
      <xdr:blipFill>
        <a:blip xmlns:r="http://schemas.openxmlformats.org/officeDocument/2006/relationships" r:embed="rId33">
          <a:extLst>
            <a:ext uri="{28A0092B-C50C-407E-A947-70E740481C1C}">
              <a14:useLocalDpi xmlns:a14="http://schemas.microsoft.com/office/drawing/2010/main" val="0"/>
            </a:ext>
          </a:extLst>
        </a:blip>
        <a:stretch>
          <a:fillRect/>
        </a:stretch>
      </xdr:blipFill>
      <xdr:spPr>
        <a:xfrm>
          <a:off x="832518" y="82773672"/>
          <a:ext cx="2372056" cy="362001"/>
        </a:xfrm>
        <a:prstGeom prst="rect">
          <a:avLst/>
        </a:prstGeom>
      </xdr:spPr>
    </xdr:pic>
    <xdr:clientData/>
  </xdr:twoCellAnchor>
  <xdr:twoCellAnchor editAs="oneCell">
    <xdr:from>
      <xdr:col>3</xdr:col>
      <xdr:colOff>16686</xdr:colOff>
      <xdr:row>198</xdr:row>
      <xdr:rowOff>113730</xdr:rowOff>
    </xdr:from>
    <xdr:to>
      <xdr:col>3</xdr:col>
      <xdr:colOff>445371</xdr:colOff>
      <xdr:row>198</xdr:row>
      <xdr:rowOff>656731</xdr:rowOff>
    </xdr:to>
    <xdr:pic>
      <xdr:nvPicPr>
        <xdr:cNvPr id="84" name="Image 83">
          <a:extLst>
            <a:ext uri="{FF2B5EF4-FFF2-40B4-BE49-F238E27FC236}">
              <a16:creationId xmlns:a16="http://schemas.microsoft.com/office/drawing/2014/main" id="{00000000-0008-0000-0000-000054000000}"/>
            </a:ext>
          </a:extLst>
        </xdr:cNvPr>
        <xdr:cNvPicPr>
          <a:picLocks noChangeAspect="1"/>
        </xdr:cNvPicPr>
      </xdr:nvPicPr>
      <xdr:blipFill>
        <a:blip xmlns:r="http://schemas.openxmlformats.org/officeDocument/2006/relationships" r:embed="rId31">
          <a:extLst>
            <a:ext uri="{28A0092B-C50C-407E-A947-70E740481C1C}">
              <a14:useLocalDpi xmlns:a14="http://schemas.microsoft.com/office/drawing/2010/main" val="0"/>
            </a:ext>
          </a:extLst>
        </a:blip>
        <a:stretch>
          <a:fillRect/>
        </a:stretch>
      </xdr:blipFill>
      <xdr:spPr>
        <a:xfrm>
          <a:off x="4479504" y="83583438"/>
          <a:ext cx="428685" cy="543001"/>
        </a:xfrm>
        <a:prstGeom prst="rect">
          <a:avLst/>
        </a:prstGeom>
      </xdr:spPr>
    </xdr:pic>
    <xdr:clientData/>
  </xdr:twoCellAnchor>
  <xdr:twoCellAnchor editAs="oneCell">
    <xdr:from>
      <xdr:col>3</xdr:col>
      <xdr:colOff>805222</xdr:colOff>
      <xdr:row>198</xdr:row>
      <xdr:rowOff>113730</xdr:rowOff>
    </xdr:from>
    <xdr:to>
      <xdr:col>3</xdr:col>
      <xdr:colOff>1224380</xdr:colOff>
      <xdr:row>198</xdr:row>
      <xdr:rowOff>656731</xdr:rowOff>
    </xdr:to>
    <xdr:pic>
      <xdr:nvPicPr>
        <xdr:cNvPr id="85" name="Image 84">
          <a:extLst>
            <a:ext uri="{FF2B5EF4-FFF2-40B4-BE49-F238E27FC236}">
              <a16:creationId xmlns:a16="http://schemas.microsoft.com/office/drawing/2014/main" id="{00000000-0008-0000-0000-000055000000}"/>
            </a:ext>
          </a:extLst>
        </xdr:cNvPr>
        <xdr:cNvPicPr>
          <a:picLocks noChangeAspect="1"/>
        </xdr:cNvPicPr>
      </xdr:nvPicPr>
      <xdr:blipFill>
        <a:blip xmlns:r="http://schemas.openxmlformats.org/officeDocument/2006/relationships" r:embed="rId32">
          <a:extLst>
            <a:ext uri="{28A0092B-C50C-407E-A947-70E740481C1C}">
              <a14:useLocalDpi xmlns:a14="http://schemas.microsoft.com/office/drawing/2010/main" val="0"/>
            </a:ext>
          </a:extLst>
        </a:blip>
        <a:stretch>
          <a:fillRect/>
        </a:stretch>
      </xdr:blipFill>
      <xdr:spPr>
        <a:xfrm>
          <a:off x="5268040" y="83583438"/>
          <a:ext cx="419158" cy="543001"/>
        </a:xfrm>
        <a:prstGeom prst="rect">
          <a:avLst/>
        </a:prstGeom>
      </xdr:spPr>
    </xdr:pic>
    <xdr:clientData/>
  </xdr:twoCellAnchor>
  <xdr:twoCellAnchor editAs="oneCell">
    <xdr:from>
      <xdr:col>1</xdr:col>
      <xdr:colOff>451898</xdr:colOff>
      <xdr:row>198</xdr:row>
      <xdr:rowOff>113730</xdr:rowOff>
    </xdr:from>
    <xdr:to>
      <xdr:col>1</xdr:col>
      <xdr:colOff>1052057</xdr:colOff>
      <xdr:row>198</xdr:row>
      <xdr:rowOff>656731</xdr:rowOff>
    </xdr:to>
    <xdr:pic>
      <xdr:nvPicPr>
        <xdr:cNvPr id="86" name="Image 85">
          <a:extLst>
            <a:ext uri="{FF2B5EF4-FFF2-40B4-BE49-F238E27FC236}">
              <a16:creationId xmlns:a16="http://schemas.microsoft.com/office/drawing/2014/main" id="{00000000-0008-0000-0000-000056000000}"/>
            </a:ext>
          </a:extLst>
        </xdr:cNvPr>
        <xdr:cNvPicPr>
          <a:picLocks noChangeAspect="1"/>
        </xdr:cNvPicPr>
      </xdr:nvPicPr>
      <xdr:blipFill>
        <a:blip xmlns:r="http://schemas.openxmlformats.org/officeDocument/2006/relationships" r:embed="rId34">
          <a:extLst>
            <a:ext uri="{28A0092B-C50C-407E-A947-70E740481C1C}">
              <a14:useLocalDpi xmlns:a14="http://schemas.microsoft.com/office/drawing/2010/main" val="0"/>
            </a:ext>
          </a:extLst>
        </a:blip>
        <a:stretch>
          <a:fillRect/>
        </a:stretch>
      </xdr:blipFill>
      <xdr:spPr>
        <a:xfrm>
          <a:off x="984160" y="83583438"/>
          <a:ext cx="600159" cy="543001"/>
        </a:xfrm>
        <a:prstGeom prst="rect">
          <a:avLst/>
        </a:prstGeom>
      </xdr:spPr>
    </xdr:pic>
    <xdr:clientData/>
  </xdr:twoCellAnchor>
  <xdr:twoCellAnchor editAs="oneCell">
    <xdr:from>
      <xdr:col>1</xdr:col>
      <xdr:colOff>1384495</xdr:colOff>
      <xdr:row>198</xdr:row>
      <xdr:rowOff>113730</xdr:rowOff>
    </xdr:from>
    <xdr:to>
      <xdr:col>2</xdr:col>
      <xdr:colOff>19376</xdr:colOff>
      <xdr:row>198</xdr:row>
      <xdr:rowOff>656731</xdr:rowOff>
    </xdr:to>
    <xdr:pic>
      <xdr:nvPicPr>
        <xdr:cNvPr id="87" name="Image 86">
          <a:extLst>
            <a:ext uri="{FF2B5EF4-FFF2-40B4-BE49-F238E27FC236}">
              <a16:creationId xmlns:a16="http://schemas.microsoft.com/office/drawing/2014/main" id="{00000000-0008-0000-0000-000057000000}"/>
            </a:ext>
          </a:extLst>
        </xdr:cNvPr>
        <xdr:cNvPicPr>
          <a:picLocks noChangeAspect="1"/>
        </xdr:cNvPicPr>
      </xdr:nvPicPr>
      <xdr:blipFill>
        <a:blip xmlns:r="http://schemas.openxmlformats.org/officeDocument/2006/relationships" r:embed="rId34">
          <a:extLst>
            <a:ext uri="{28A0092B-C50C-407E-A947-70E740481C1C}">
              <a14:useLocalDpi xmlns:a14="http://schemas.microsoft.com/office/drawing/2010/main" val="0"/>
            </a:ext>
          </a:extLst>
        </a:blip>
        <a:stretch>
          <a:fillRect/>
        </a:stretch>
      </xdr:blipFill>
      <xdr:spPr>
        <a:xfrm>
          <a:off x="1916757" y="83583438"/>
          <a:ext cx="600159" cy="543001"/>
        </a:xfrm>
        <a:prstGeom prst="rect">
          <a:avLst/>
        </a:prstGeom>
      </xdr:spPr>
    </xdr:pic>
    <xdr:clientData/>
  </xdr:twoCellAnchor>
  <xdr:twoCellAnchor editAs="oneCell">
    <xdr:from>
      <xdr:col>2</xdr:col>
      <xdr:colOff>1087277</xdr:colOff>
      <xdr:row>198</xdr:row>
      <xdr:rowOff>113730</xdr:rowOff>
    </xdr:from>
    <xdr:to>
      <xdr:col>2</xdr:col>
      <xdr:colOff>1630278</xdr:colOff>
      <xdr:row>198</xdr:row>
      <xdr:rowOff>656731</xdr:rowOff>
    </xdr:to>
    <xdr:pic>
      <xdr:nvPicPr>
        <xdr:cNvPr id="88" name="Image 87">
          <a:extLst>
            <a:ext uri="{FF2B5EF4-FFF2-40B4-BE49-F238E27FC236}">
              <a16:creationId xmlns:a16="http://schemas.microsoft.com/office/drawing/2014/main" id="{00000000-0008-0000-0000-000058000000}"/>
            </a:ext>
          </a:extLst>
        </xdr:cNvPr>
        <xdr:cNvPicPr>
          <a:picLocks noChangeAspect="1"/>
        </xdr:cNvPicPr>
      </xdr:nvPicPr>
      <xdr:blipFill>
        <a:blip xmlns:r="http://schemas.openxmlformats.org/officeDocument/2006/relationships" r:embed="rId35">
          <a:extLst>
            <a:ext uri="{28A0092B-C50C-407E-A947-70E740481C1C}">
              <a14:useLocalDpi xmlns:a14="http://schemas.microsoft.com/office/drawing/2010/main" val="0"/>
            </a:ext>
          </a:extLst>
        </a:blip>
        <a:stretch>
          <a:fillRect/>
        </a:stretch>
      </xdr:blipFill>
      <xdr:spPr>
        <a:xfrm>
          <a:off x="3584817" y="83583438"/>
          <a:ext cx="543001" cy="543001"/>
        </a:xfrm>
        <a:prstGeom prst="rect">
          <a:avLst/>
        </a:prstGeom>
      </xdr:spPr>
    </xdr:pic>
    <xdr:clientData/>
  </xdr:twoCellAnchor>
  <xdr:twoCellAnchor editAs="oneCell">
    <xdr:from>
      <xdr:col>1</xdr:col>
      <xdr:colOff>300256</xdr:colOff>
      <xdr:row>198</xdr:row>
      <xdr:rowOff>0</xdr:rowOff>
    </xdr:from>
    <xdr:to>
      <xdr:col>2</xdr:col>
      <xdr:colOff>173560</xdr:colOff>
      <xdr:row>198</xdr:row>
      <xdr:rowOff>362001</xdr:rowOff>
    </xdr:to>
    <xdr:pic>
      <xdr:nvPicPr>
        <xdr:cNvPr id="89" name="Image 88">
          <a:extLst>
            <a:ext uri="{FF2B5EF4-FFF2-40B4-BE49-F238E27FC236}">
              <a16:creationId xmlns:a16="http://schemas.microsoft.com/office/drawing/2014/main" id="{00000000-0008-0000-0000-000059000000}"/>
            </a:ext>
          </a:extLst>
        </xdr:cNvPr>
        <xdr:cNvPicPr>
          <a:picLocks noChangeAspect="1"/>
        </xdr:cNvPicPr>
      </xdr:nvPicPr>
      <xdr:blipFill>
        <a:blip xmlns:r="http://schemas.openxmlformats.org/officeDocument/2006/relationships" r:embed="rId7">
          <a:extLst>
            <a:ext uri="{28A0092B-C50C-407E-A947-70E740481C1C}">
              <a14:useLocalDpi xmlns:a14="http://schemas.microsoft.com/office/drawing/2010/main" val="0"/>
            </a:ext>
          </a:extLst>
        </a:blip>
        <a:stretch>
          <a:fillRect/>
        </a:stretch>
      </xdr:blipFill>
      <xdr:spPr>
        <a:xfrm>
          <a:off x="832518" y="83469708"/>
          <a:ext cx="1838582" cy="362001"/>
        </a:xfrm>
        <a:prstGeom prst="rect">
          <a:avLst/>
        </a:prstGeom>
      </xdr:spPr>
    </xdr:pic>
    <xdr:clientData/>
  </xdr:twoCellAnchor>
  <xdr:twoCellAnchor editAs="oneCell">
    <xdr:from>
      <xdr:col>2</xdr:col>
      <xdr:colOff>935635</xdr:colOff>
      <xdr:row>198</xdr:row>
      <xdr:rowOff>0</xdr:rowOff>
    </xdr:from>
    <xdr:to>
      <xdr:col>3</xdr:col>
      <xdr:colOff>1404207</xdr:colOff>
      <xdr:row>198</xdr:row>
      <xdr:rowOff>362001</xdr:rowOff>
    </xdr:to>
    <xdr:pic>
      <xdr:nvPicPr>
        <xdr:cNvPr id="90" name="Image 89">
          <a:extLst>
            <a:ext uri="{FF2B5EF4-FFF2-40B4-BE49-F238E27FC236}">
              <a16:creationId xmlns:a16="http://schemas.microsoft.com/office/drawing/2014/main" id="{00000000-0008-0000-0000-00005A000000}"/>
            </a:ext>
          </a:extLst>
        </xdr:cNvPr>
        <xdr:cNvPicPr>
          <a:picLocks noChangeAspect="1"/>
        </xdr:cNvPicPr>
      </xdr:nvPicPr>
      <xdr:blipFill>
        <a:blip xmlns:r="http://schemas.openxmlformats.org/officeDocument/2006/relationships" r:embed="rId33">
          <a:extLst>
            <a:ext uri="{28A0092B-C50C-407E-A947-70E740481C1C}">
              <a14:useLocalDpi xmlns:a14="http://schemas.microsoft.com/office/drawing/2010/main" val="0"/>
            </a:ext>
          </a:extLst>
        </a:blip>
        <a:stretch>
          <a:fillRect/>
        </a:stretch>
      </xdr:blipFill>
      <xdr:spPr>
        <a:xfrm>
          <a:off x="3433175" y="83469708"/>
          <a:ext cx="2433850" cy="362001"/>
        </a:xfrm>
        <a:prstGeom prst="rect">
          <a:avLst/>
        </a:prstGeom>
      </xdr:spPr>
    </xdr:pic>
    <xdr:clientData/>
  </xdr:twoCellAnchor>
  <xdr:twoCellAnchor editAs="oneCell">
    <xdr:from>
      <xdr:col>1</xdr:col>
      <xdr:colOff>451898</xdr:colOff>
      <xdr:row>199</xdr:row>
      <xdr:rowOff>113730</xdr:rowOff>
    </xdr:from>
    <xdr:to>
      <xdr:col>1</xdr:col>
      <xdr:colOff>928214</xdr:colOff>
      <xdr:row>199</xdr:row>
      <xdr:rowOff>656731</xdr:rowOff>
    </xdr:to>
    <xdr:pic>
      <xdr:nvPicPr>
        <xdr:cNvPr id="91" name="Image 90">
          <a:extLst>
            <a:ext uri="{FF2B5EF4-FFF2-40B4-BE49-F238E27FC236}">
              <a16:creationId xmlns:a16="http://schemas.microsoft.com/office/drawing/2014/main" id="{00000000-0008-0000-0000-00005B000000}"/>
            </a:ext>
          </a:extLst>
        </xdr:cNvPr>
        <xdr:cNvPicPr>
          <a:picLocks noChangeAspect="1"/>
        </xdr:cNvPicPr>
      </xdr:nvPicPr>
      <xdr:blipFill>
        <a:blip xmlns:r="http://schemas.openxmlformats.org/officeDocument/2006/relationships" r:embed="rId36">
          <a:extLst>
            <a:ext uri="{28A0092B-C50C-407E-A947-70E740481C1C}">
              <a14:useLocalDpi xmlns:a14="http://schemas.microsoft.com/office/drawing/2010/main" val="0"/>
            </a:ext>
          </a:extLst>
        </a:blip>
        <a:stretch>
          <a:fillRect/>
        </a:stretch>
      </xdr:blipFill>
      <xdr:spPr>
        <a:xfrm>
          <a:off x="984160" y="84279474"/>
          <a:ext cx="476316" cy="543001"/>
        </a:xfrm>
        <a:prstGeom prst="rect">
          <a:avLst/>
        </a:prstGeom>
      </xdr:spPr>
    </xdr:pic>
    <xdr:clientData/>
  </xdr:twoCellAnchor>
  <xdr:twoCellAnchor editAs="oneCell">
    <xdr:from>
      <xdr:col>1</xdr:col>
      <xdr:colOff>1278346</xdr:colOff>
      <xdr:row>199</xdr:row>
      <xdr:rowOff>113730</xdr:rowOff>
    </xdr:from>
    <xdr:to>
      <xdr:col>2</xdr:col>
      <xdr:colOff>27543</xdr:colOff>
      <xdr:row>199</xdr:row>
      <xdr:rowOff>656731</xdr:rowOff>
    </xdr:to>
    <xdr:pic>
      <xdr:nvPicPr>
        <xdr:cNvPr id="92" name="Image 91">
          <a:extLst>
            <a:ext uri="{FF2B5EF4-FFF2-40B4-BE49-F238E27FC236}">
              <a16:creationId xmlns:a16="http://schemas.microsoft.com/office/drawing/2014/main" id="{00000000-0008-0000-0000-00005C000000}"/>
            </a:ext>
          </a:extLst>
        </xdr:cNvPr>
        <xdr:cNvPicPr>
          <a:picLocks noChangeAspect="1"/>
        </xdr:cNvPicPr>
      </xdr:nvPicPr>
      <xdr:blipFill>
        <a:blip xmlns:r="http://schemas.openxmlformats.org/officeDocument/2006/relationships" r:embed="rId22">
          <a:extLst>
            <a:ext uri="{28A0092B-C50C-407E-A947-70E740481C1C}">
              <a14:useLocalDpi xmlns:a14="http://schemas.microsoft.com/office/drawing/2010/main" val="0"/>
            </a:ext>
          </a:extLst>
        </a:blip>
        <a:stretch>
          <a:fillRect/>
        </a:stretch>
      </xdr:blipFill>
      <xdr:spPr>
        <a:xfrm>
          <a:off x="1810608" y="84279474"/>
          <a:ext cx="714475" cy="543001"/>
        </a:xfrm>
        <a:prstGeom prst="rect">
          <a:avLst/>
        </a:prstGeom>
      </xdr:spPr>
    </xdr:pic>
    <xdr:clientData/>
  </xdr:twoCellAnchor>
  <xdr:twoCellAnchor editAs="oneCell">
    <xdr:from>
      <xdr:col>2</xdr:col>
      <xdr:colOff>1875814</xdr:colOff>
      <xdr:row>199</xdr:row>
      <xdr:rowOff>113730</xdr:rowOff>
    </xdr:from>
    <xdr:to>
      <xdr:col>3</xdr:col>
      <xdr:colOff>396379</xdr:colOff>
      <xdr:row>199</xdr:row>
      <xdr:rowOff>656731</xdr:rowOff>
    </xdr:to>
    <xdr:pic>
      <xdr:nvPicPr>
        <xdr:cNvPr id="93" name="Image 92">
          <a:extLst>
            <a:ext uri="{FF2B5EF4-FFF2-40B4-BE49-F238E27FC236}">
              <a16:creationId xmlns:a16="http://schemas.microsoft.com/office/drawing/2014/main" id="{00000000-0008-0000-0000-00005D000000}"/>
            </a:ext>
          </a:extLst>
        </xdr:cNvPr>
        <xdr:cNvPicPr>
          <a:picLocks noChangeAspect="1"/>
        </xdr:cNvPicPr>
      </xdr:nvPicPr>
      <xdr:blipFill>
        <a:blip xmlns:r="http://schemas.openxmlformats.org/officeDocument/2006/relationships" r:embed="rId26">
          <a:extLst>
            <a:ext uri="{28A0092B-C50C-407E-A947-70E740481C1C}">
              <a14:useLocalDpi xmlns:a14="http://schemas.microsoft.com/office/drawing/2010/main" val="0"/>
            </a:ext>
          </a:extLst>
        </a:blip>
        <a:stretch>
          <a:fillRect/>
        </a:stretch>
      </xdr:blipFill>
      <xdr:spPr>
        <a:xfrm>
          <a:off x="4373354" y="84279474"/>
          <a:ext cx="485843" cy="543001"/>
        </a:xfrm>
        <a:prstGeom prst="rect">
          <a:avLst/>
        </a:prstGeom>
      </xdr:spPr>
    </xdr:pic>
    <xdr:clientData/>
  </xdr:twoCellAnchor>
  <xdr:twoCellAnchor editAs="oneCell">
    <xdr:from>
      <xdr:col>2</xdr:col>
      <xdr:colOff>1102440</xdr:colOff>
      <xdr:row>199</xdr:row>
      <xdr:rowOff>113730</xdr:rowOff>
    </xdr:from>
    <xdr:to>
      <xdr:col>2</xdr:col>
      <xdr:colOff>1527240</xdr:colOff>
      <xdr:row>199</xdr:row>
      <xdr:rowOff>653730</xdr:rowOff>
    </xdr:to>
    <xdr:pic>
      <xdr:nvPicPr>
        <xdr:cNvPr id="94" name="Image 93">
          <a:extLst>
            <a:ext uri="{FF2B5EF4-FFF2-40B4-BE49-F238E27FC236}">
              <a16:creationId xmlns:a16="http://schemas.microsoft.com/office/drawing/2014/main" id="{00000000-0008-0000-0000-00005E000000}"/>
            </a:ext>
          </a:extLst>
        </xdr:cNvPr>
        <xdr:cNvPicPr>
          <a:picLocks noChangeAspect="1"/>
        </xdr:cNvPicPr>
      </xdr:nvPicPr>
      <xdr:blipFill>
        <a:blip xmlns:r="http://schemas.openxmlformats.org/officeDocument/2006/relationships" r:embed="rId37">
          <a:extLst>
            <a:ext uri="{28A0092B-C50C-407E-A947-70E740481C1C}">
              <a14:useLocalDpi xmlns:a14="http://schemas.microsoft.com/office/drawing/2010/main" val="0"/>
            </a:ext>
          </a:extLst>
        </a:blip>
        <a:stretch>
          <a:fillRect/>
        </a:stretch>
      </xdr:blipFill>
      <xdr:spPr>
        <a:xfrm>
          <a:off x="3599980" y="84279474"/>
          <a:ext cx="424800" cy="540000"/>
        </a:xfrm>
        <a:prstGeom prst="rect">
          <a:avLst/>
        </a:prstGeom>
      </xdr:spPr>
    </xdr:pic>
    <xdr:clientData/>
  </xdr:twoCellAnchor>
  <xdr:twoCellAnchor editAs="oneCell">
    <xdr:from>
      <xdr:col>1</xdr:col>
      <xdr:colOff>300256</xdr:colOff>
      <xdr:row>199</xdr:row>
      <xdr:rowOff>0</xdr:rowOff>
    </xdr:from>
    <xdr:to>
      <xdr:col>2</xdr:col>
      <xdr:colOff>185008</xdr:colOff>
      <xdr:row>199</xdr:row>
      <xdr:rowOff>362001</xdr:rowOff>
    </xdr:to>
    <xdr:pic>
      <xdr:nvPicPr>
        <xdr:cNvPr id="95" name="Image 94">
          <a:extLst>
            <a:ext uri="{FF2B5EF4-FFF2-40B4-BE49-F238E27FC236}">
              <a16:creationId xmlns:a16="http://schemas.microsoft.com/office/drawing/2014/main" id="{00000000-0008-0000-0000-00005F000000}"/>
            </a:ext>
          </a:extLst>
        </xdr:cNvPr>
        <xdr:cNvPicPr>
          <a:picLocks noChangeAspect="1"/>
        </xdr:cNvPicPr>
      </xdr:nvPicPr>
      <xdr:blipFill>
        <a:blip xmlns:r="http://schemas.openxmlformats.org/officeDocument/2006/relationships" r:embed="rId7">
          <a:extLst>
            <a:ext uri="{28A0092B-C50C-407E-A947-70E740481C1C}">
              <a14:useLocalDpi xmlns:a14="http://schemas.microsoft.com/office/drawing/2010/main" val="0"/>
            </a:ext>
          </a:extLst>
        </a:blip>
        <a:stretch>
          <a:fillRect/>
        </a:stretch>
      </xdr:blipFill>
      <xdr:spPr>
        <a:xfrm>
          <a:off x="832518" y="84165744"/>
          <a:ext cx="1850030" cy="362001"/>
        </a:xfrm>
        <a:prstGeom prst="rect">
          <a:avLst/>
        </a:prstGeom>
      </xdr:spPr>
    </xdr:pic>
    <xdr:clientData/>
  </xdr:twoCellAnchor>
  <xdr:twoCellAnchor editAs="oneCell">
    <xdr:from>
      <xdr:col>2</xdr:col>
      <xdr:colOff>950799</xdr:colOff>
      <xdr:row>199</xdr:row>
      <xdr:rowOff>0</xdr:rowOff>
    </xdr:from>
    <xdr:to>
      <xdr:col>3</xdr:col>
      <xdr:colOff>585342</xdr:colOff>
      <xdr:row>199</xdr:row>
      <xdr:rowOff>362001</xdr:rowOff>
    </xdr:to>
    <xdr:pic>
      <xdr:nvPicPr>
        <xdr:cNvPr id="96" name="Image 95">
          <a:extLst>
            <a:ext uri="{FF2B5EF4-FFF2-40B4-BE49-F238E27FC236}">
              <a16:creationId xmlns:a16="http://schemas.microsoft.com/office/drawing/2014/main" id="{00000000-0008-0000-0000-000060000000}"/>
            </a:ext>
          </a:extLst>
        </xdr:cNvPr>
        <xdr:cNvPicPr>
          <a:picLocks noChangeAspect="1"/>
        </xdr:cNvPicPr>
      </xdr:nvPicPr>
      <xdr:blipFill>
        <a:blip xmlns:r="http://schemas.openxmlformats.org/officeDocument/2006/relationships" r:embed="rId10">
          <a:extLst>
            <a:ext uri="{28A0092B-C50C-407E-A947-70E740481C1C}">
              <a14:useLocalDpi xmlns:a14="http://schemas.microsoft.com/office/drawing/2010/main" val="0"/>
            </a:ext>
          </a:extLst>
        </a:blip>
        <a:stretch>
          <a:fillRect/>
        </a:stretch>
      </xdr:blipFill>
      <xdr:spPr>
        <a:xfrm>
          <a:off x="3448339" y="84165744"/>
          <a:ext cx="1599821" cy="362001"/>
        </a:xfrm>
        <a:prstGeom prst="rect">
          <a:avLst/>
        </a:prstGeom>
      </xdr:spPr>
    </xdr:pic>
    <xdr:clientData/>
  </xdr:twoCellAnchor>
  <xdr:twoCellAnchor editAs="oneCell">
    <xdr:from>
      <xdr:col>1</xdr:col>
      <xdr:colOff>451898</xdr:colOff>
      <xdr:row>200</xdr:row>
      <xdr:rowOff>113730</xdr:rowOff>
    </xdr:from>
    <xdr:to>
      <xdr:col>1</xdr:col>
      <xdr:colOff>880583</xdr:colOff>
      <xdr:row>200</xdr:row>
      <xdr:rowOff>656731</xdr:rowOff>
    </xdr:to>
    <xdr:pic>
      <xdr:nvPicPr>
        <xdr:cNvPr id="97" name="Image 96">
          <a:extLst>
            <a:ext uri="{FF2B5EF4-FFF2-40B4-BE49-F238E27FC236}">
              <a16:creationId xmlns:a16="http://schemas.microsoft.com/office/drawing/2014/main" id="{00000000-0008-0000-0000-000061000000}"/>
            </a:ext>
          </a:extLst>
        </xdr:cNvPr>
        <xdr:cNvPicPr>
          <a:picLocks noChangeAspect="1"/>
        </xdr:cNvPicPr>
      </xdr:nvPicPr>
      <xdr:blipFill>
        <a:blip xmlns:r="http://schemas.openxmlformats.org/officeDocument/2006/relationships" r:embed="rId31">
          <a:extLst>
            <a:ext uri="{28A0092B-C50C-407E-A947-70E740481C1C}">
              <a14:useLocalDpi xmlns:a14="http://schemas.microsoft.com/office/drawing/2010/main" val="0"/>
            </a:ext>
          </a:extLst>
        </a:blip>
        <a:stretch>
          <a:fillRect/>
        </a:stretch>
      </xdr:blipFill>
      <xdr:spPr>
        <a:xfrm>
          <a:off x="984160" y="84975510"/>
          <a:ext cx="428685" cy="543001"/>
        </a:xfrm>
        <a:prstGeom prst="rect">
          <a:avLst/>
        </a:prstGeom>
      </xdr:spPr>
    </xdr:pic>
    <xdr:clientData/>
  </xdr:twoCellAnchor>
  <xdr:twoCellAnchor editAs="oneCell">
    <xdr:from>
      <xdr:col>2</xdr:col>
      <xdr:colOff>950799</xdr:colOff>
      <xdr:row>200</xdr:row>
      <xdr:rowOff>113730</xdr:rowOff>
    </xdr:from>
    <xdr:to>
      <xdr:col>2</xdr:col>
      <xdr:colOff>1427115</xdr:colOff>
      <xdr:row>200</xdr:row>
      <xdr:rowOff>656731</xdr:rowOff>
    </xdr:to>
    <xdr:pic>
      <xdr:nvPicPr>
        <xdr:cNvPr id="98" name="Image 97">
          <a:extLst>
            <a:ext uri="{FF2B5EF4-FFF2-40B4-BE49-F238E27FC236}">
              <a16:creationId xmlns:a16="http://schemas.microsoft.com/office/drawing/2014/main" id="{00000000-0008-0000-0000-000062000000}"/>
            </a:ext>
          </a:extLst>
        </xdr:cNvPr>
        <xdr:cNvPicPr>
          <a:picLocks noChangeAspect="1"/>
        </xdr:cNvPicPr>
      </xdr:nvPicPr>
      <xdr:blipFill>
        <a:blip xmlns:r="http://schemas.openxmlformats.org/officeDocument/2006/relationships" r:embed="rId36">
          <a:extLst>
            <a:ext uri="{28A0092B-C50C-407E-A947-70E740481C1C}">
              <a14:useLocalDpi xmlns:a14="http://schemas.microsoft.com/office/drawing/2010/main" val="0"/>
            </a:ext>
          </a:extLst>
        </a:blip>
        <a:stretch>
          <a:fillRect/>
        </a:stretch>
      </xdr:blipFill>
      <xdr:spPr>
        <a:xfrm>
          <a:off x="3448339" y="84975510"/>
          <a:ext cx="476316" cy="543001"/>
        </a:xfrm>
        <a:prstGeom prst="rect">
          <a:avLst/>
        </a:prstGeom>
      </xdr:spPr>
    </xdr:pic>
    <xdr:clientData/>
  </xdr:twoCellAnchor>
  <xdr:twoCellAnchor editAs="oneCell">
    <xdr:from>
      <xdr:col>2</xdr:col>
      <xdr:colOff>1784829</xdr:colOff>
      <xdr:row>200</xdr:row>
      <xdr:rowOff>113730</xdr:rowOff>
    </xdr:from>
    <xdr:to>
      <xdr:col>3</xdr:col>
      <xdr:colOff>610236</xdr:colOff>
      <xdr:row>200</xdr:row>
      <xdr:rowOff>656731</xdr:rowOff>
    </xdr:to>
    <xdr:pic>
      <xdr:nvPicPr>
        <xdr:cNvPr id="99" name="Image 98">
          <a:extLst>
            <a:ext uri="{FF2B5EF4-FFF2-40B4-BE49-F238E27FC236}">
              <a16:creationId xmlns:a16="http://schemas.microsoft.com/office/drawing/2014/main" id="{00000000-0008-0000-0000-000063000000}"/>
            </a:ext>
          </a:extLst>
        </xdr:cNvPr>
        <xdr:cNvPicPr>
          <a:picLocks noChangeAspect="1"/>
        </xdr:cNvPicPr>
      </xdr:nvPicPr>
      <xdr:blipFill>
        <a:blip xmlns:r="http://schemas.openxmlformats.org/officeDocument/2006/relationships" r:embed="rId21">
          <a:extLst>
            <a:ext uri="{28A0092B-C50C-407E-A947-70E740481C1C}">
              <a14:useLocalDpi xmlns:a14="http://schemas.microsoft.com/office/drawing/2010/main" val="0"/>
            </a:ext>
          </a:extLst>
        </a:blip>
        <a:stretch>
          <a:fillRect/>
        </a:stretch>
      </xdr:blipFill>
      <xdr:spPr>
        <a:xfrm>
          <a:off x="4282369" y="84975510"/>
          <a:ext cx="790685" cy="543001"/>
        </a:xfrm>
        <a:prstGeom prst="rect">
          <a:avLst/>
        </a:prstGeom>
      </xdr:spPr>
    </xdr:pic>
    <xdr:clientData/>
  </xdr:twoCellAnchor>
  <xdr:twoCellAnchor editAs="oneCell">
    <xdr:from>
      <xdr:col>1</xdr:col>
      <xdr:colOff>1278346</xdr:colOff>
      <xdr:row>200</xdr:row>
      <xdr:rowOff>113730</xdr:rowOff>
    </xdr:from>
    <xdr:to>
      <xdr:col>1</xdr:col>
      <xdr:colOff>1811820</xdr:colOff>
      <xdr:row>200</xdr:row>
      <xdr:rowOff>656731</xdr:rowOff>
    </xdr:to>
    <xdr:pic>
      <xdr:nvPicPr>
        <xdr:cNvPr id="100" name="Image 99">
          <a:extLst>
            <a:ext uri="{FF2B5EF4-FFF2-40B4-BE49-F238E27FC236}">
              <a16:creationId xmlns:a16="http://schemas.microsoft.com/office/drawing/2014/main" id="{00000000-0008-0000-0000-000064000000}"/>
            </a:ext>
          </a:extLst>
        </xdr:cNvPr>
        <xdr:cNvPicPr>
          <a:picLocks noChangeAspect="1"/>
        </xdr:cNvPicPr>
      </xdr:nvPicPr>
      <xdr:blipFill>
        <a:blip xmlns:r="http://schemas.openxmlformats.org/officeDocument/2006/relationships" r:embed="rId25">
          <a:extLst>
            <a:ext uri="{28A0092B-C50C-407E-A947-70E740481C1C}">
              <a14:useLocalDpi xmlns:a14="http://schemas.microsoft.com/office/drawing/2010/main" val="0"/>
            </a:ext>
          </a:extLst>
        </a:blip>
        <a:stretch>
          <a:fillRect/>
        </a:stretch>
      </xdr:blipFill>
      <xdr:spPr>
        <a:xfrm>
          <a:off x="1810608" y="84975510"/>
          <a:ext cx="533474" cy="543001"/>
        </a:xfrm>
        <a:prstGeom prst="rect">
          <a:avLst/>
        </a:prstGeom>
      </xdr:spPr>
    </xdr:pic>
    <xdr:clientData/>
  </xdr:twoCellAnchor>
  <xdr:twoCellAnchor editAs="oneCell">
    <xdr:from>
      <xdr:col>1</xdr:col>
      <xdr:colOff>300256</xdr:colOff>
      <xdr:row>200</xdr:row>
      <xdr:rowOff>0</xdr:rowOff>
    </xdr:from>
    <xdr:to>
      <xdr:col>2</xdr:col>
      <xdr:colOff>48530</xdr:colOff>
      <xdr:row>200</xdr:row>
      <xdr:rowOff>362001</xdr:rowOff>
    </xdr:to>
    <xdr:pic>
      <xdr:nvPicPr>
        <xdr:cNvPr id="101" name="Image 100">
          <a:extLst>
            <a:ext uri="{FF2B5EF4-FFF2-40B4-BE49-F238E27FC236}">
              <a16:creationId xmlns:a16="http://schemas.microsoft.com/office/drawing/2014/main" id="{00000000-0008-0000-0000-000065000000}"/>
            </a:ext>
          </a:extLst>
        </xdr:cNvPr>
        <xdr:cNvPicPr>
          <a:picLocks noChangeAspect="1"/>
        </xdr:cNvPicPr>
      </xdr:nvPicPr>
      <xdr:blipFill>
        <a:blip xmlns:r="http://schemas.openxmlformats.org/officeDocument/2006/relationships" r:embed="rId10">
          <a:extLst>
            <a:ext uri="{28A0092B-C50C-407E-A947-70E740481C1C}">
              <a14:useLocalDpi xmlns:a14="http://schemas.microsoft.com/office/drawing/2010/main" val="0"/>
            </a:ext>
          </a:extLst>
        </a:blip>
        <a:stretch>
          <a:fillRect/>
        </a:stretch>
      </xdr:blipFill>
      <xdr:spPr>
        <a:xfrm>
          <a:off x="832518" y="84861780"/>
          <a:ext cx="1713552" cy="362001"/>
        </a:xfrm>
        <a:prstGeom prst="rect">
          <a:avLst/>
        </a:prstGeom>
      </xdr:spPr>
    </xdr:pic>
    <xdr:clientData/>
  </xdr:twoCellAnchor>
  <xdr:twoCellAnchor editAs="oneCell">
    <xdr:from>
      <xdr:col>2</xdr:col>
      <xdr:colOff>799156</xdr:colOff>
      <xdr:row>200</xdr:row>
      <xdr:rowOff>0</xdr:rowOff>
    </xdr:from>
    <xdr:to>
      <xdr:col>3</xdr:col>
      <xdr:colOff>759729</xdr:colOff>
      <xdr:row>200</xdr:row>
      <xdr:rowOff>362001</xdr:rowOff>
    </xdr:to>
    <xdr:pic>
      <xdr:nvPicPr>
        <xdr:cNvPr id="102" name="Image 101">
          <a:extLst>
            <a:ext uri="{FF2B5EF4-FFF2-40B4-BE49-F238E27FC236}">
              <a16:creationId xmlns:a16="http://schemas.microsoft.com/office/drawing/2014/main" id="{00000000-0008-0000-0000-000066000000}"/>
            </a:ext>
          </a:extLst>
        </xdr:cNvPr>
        <xdr:cNvPicPr>
          <a:picLocks noChangeAspect="1"/>
        </xdr:cNvPicPr>
      </xdr:nvPicPr>
      <xdr:blipFill>
        <a:blip xmlns:r="http://schemas.openxmlformats.org/officeDocument/2006/relationships" r:embed="rId7">
          <a:extLst>
            <a:ext uri="{28A0092B-C50C-407E-A947-70E740481C1C}">
              <a14:useLocalDpi xmlns:a14="http://schemas.microsoft.com/office/drawing/2010/main" val="0"/>
            </a:ext>
          </a:extLst>
        </a:blip>
        <a:stretch>
          <a:fillRect/>
        </a:stretch>
      </xdr:blipFill>
      <xdr:spPr>
        <a:xfrm>
          <a:off x="3296696" y="84861780"/>
          <a:ext cx="1925851" cy="362001"/>
        </a:xfrm>
        <a:prstGeom prst="rect">
          <a:avLst/>
        </a:prstGeom>
      </xdr:spPr>
    </xdr:pic>
    <xdr:clientData/>
  </xdr:twoCellAnchor>
  <xdr:twoCellAnchor editAs="oneCell">
    <xdr:from>
      <xdr:col>1</xdr:col>
      <xdr:colOff>383658</xdr:colOff>
      <xdr:row>211</xdr:row>
      <xdr:rowOff>113730</xdr:rowOff>
    </xdr:from>
    <xdr:to>
      <xdr:col>1</xdr:col>
      <xdr:colOff>812343</xdr:colOff>
      <xdr:row>211</xdr:row>
      <xdr:rowOff>656731</xdr:rowOff>
    </xdr:to>
    <xdr:pic>
      <xdr:nvPicPr>
        <xdr:cNvPr id="103" name="Image 102">
          <a:extLst>
            <a:ext uri="{FF2B5EF4-FFF2-40B4-BE49-F238E27FC236}">
              <a16:creationId xmlns:a16="http://schemas.microsoft.com/office/drawing/2014/main" id="{00000000-0008-0000-0000-000067000000}"/>
            </a:ext>
          </a:extLst>
        </xdr:cNvPr>
        <xdr:cNvPicPr>
          <a:picLocks noChangeAspect="1"/>
        </xdr:cNvPicPr>
      </xdr:nvPicPr>
      <xdr:blipFill>
        <a:blip xmlns:r="http://schemas.openxmlformats.org/officeDocument/2006/relationships" r:embed="rId31">
          <a:extLst>
            <a:ext uri="{28A0092B-C50C-407E-A947-70E740481C1C}">
              <a14:useLocalDpi xmlns:a14="http://schemas.microsoft.com/office/drawing/2010/main" val="0"/>
            </a:ext>
          </a:extLst>
        </a:blip>
        <a:stretch>
          <a:fillRect/>
        </a:stretch>
      </xdr:blipFill>
      <xdr:spPr>
        <a:xfrm>
          <a:off x="915920" y="89138076"/>
          <a:ext cx="428685" cy="543001"/>
        </a:xfrm>
        <a:prstGeom prst="rect">
          <a:avLst/>
        </a:prstGeom>
      </xdr:spPr>
    </xdr:pic>
    <xdr:clientData/>
  </xdr:twoCellAnchor>
  <xdr:twoCellAnchor editAs="oneCell">
    <xdr:from>
      <xdr:col>1</xdr:col>
      <xdr:colOff>1172195</xdr:colOff>
      <xdr:row>211</xdr:row>
      <xdr:rowOff>113730</xdr:rowOff>
    </xdr:from>
    <xdr:to>
      <xdr:col>1</xdr:col>
      <xdr:colOff>1591353</xdr:colOff>
      <xdr:row>211</xdr:row>
      <xdr:rowOff>656731</xdr:rowOff>
    </xdr:to>
    <xdr:pic>
      <xdr:nvPicPr>
        <xdr:cNvPr id="104" name="Image 103">
          <a:extLst>
            <a:ext uri="{FF2B5EF4-FFF2-40B4-BE49-F238E27FC236}">
              <a16:creationId xmlns:a16="http://schemas.microsoft.com/office/drawing/2014/main" id="{00000000-0008-0000-0000-000068000000}"/>
            </a:ext>
          </a:extLst>
        </xdr:cNvPr>
        <xdr:cNvPicPr>
          <a:picLocks noChangeAspect="1"/>
        </xdr:cNvPicPr>
      </xdr:nvPicPr>
      <xdr:blipFill>
        <a:blip xmlns:r="http://schemas.openxmlformats.org/officeDocument/2006/relationships" r:embed="rId32">
          <a:extLst>
            <a:ext uri="{28A0092B-C50C-407E-A947-70E740481C1C}">
              <a14:useLocalDpi xmlns:a14="http://schemas.microsoft.com/office/drawing/2010/main" val="0"/>
            </a:ext>
          </a:extLst>
        </a:blip>
        <a:stretch>
          <a:fillRect/>
        </a:stretch>
      </xdr:blipFill>
      <xdr:spPr>
        <a:xfrm>
          <a:off x="1704457" y="89138076"/>
          <a:ext cx="419158" cy="543001"/>
        </a:xfrm>
        <a:prstGeom prst="rect">
          <a:avLst/>
        </a:prstGeom>
      </xdr:spPr>
    </xdr:pic>
    <xdr:clientData/>
  </xdr:twoCellAnchor>
  <xdr:twoCellAnchor editAs="oneCell">
    <xdr:from>
      <xdr:col>2</xdr:col>
      <xdr:colOff>1699906</xdr:colOff>
      <xdr:row>211</xdr:row>
      <xdr:rowOff>113730</xdr:rowOff>
    </xdr:from>
    <xdr:to>
      <xdr:col>3</xdr:col>
      <xdr:colOff>163313</xdr:colOff>
      <xdr:row>211</xdr:row>
      <xdr:rowOff>656731</xdr:rowOff>
    </xdr:to>
    <xdr:pic>
      <xdr:nvPicPr>
        <xdr:cNvPr id="105" name="Image 104">
          <a:extLst>
            <a:ext uri="{FF2B5EF4-FFF2-40B4-BE49-F238E27FC236}">
              <a16:creationId xmlns:a16="http://schemas.microsoft.com/office/drawing/2014/main" id="{00000000-0008-0000-0000-000069000000}"/>
            </a:ext>
          </a:extLst>
        </xdr:cNvPr>
        <xdr:cNvPicPr>
          <a:picLocks noChangeAspect="1"/>
        </xdr:cNvPicPr>
      </xdr:nvPicPr>
      <xdr:blipFill>
        <a:blip xmlns:r="http://schemas.openxmlformats.org/officeDocument/2006/relationships" r:embed="rId20">
          <a:extLst>
            <a:ext uri="{28A0092B-C50C-407E-A947-70E740481C1C}">
              <a14:useLocalDpi xmlns:a14="http://schemas.microsoft.com/office/drawing/2010/main" val="0"/>
            </a:ext>
          </a:extLst>
        </a:blip>
        <a:stretch>
          <a:fillRect/>
        </a:stretch>
      </xdr:blipFill>
      <xdr:spPr>
        <a:xfrm>
          <a:off x="4197446" y="89138076"/>
          <a:ext cx="428685" cy="543001"/>
        </a:xfrm>
        <a:prstGeom prst="rect">
          <a:avLst/>
        </a:prstGeom>
      </xdr:spPr>
    </xdr:pic>
    <xdr:clientData/>
  </xdr:twoCellAnchor>
  <xdr:twoCellAnchor editAs="oneCell">
    <xdr:from>
      <xdr:col>3</xdr:col>
      <xdr:colOff>515584</xdr:colOff>
      <xdr:row>211</xdr:row>
      <xdr:rowOff>113730</xdr:rowOff>
    </xdr:from>
    <xdr:to>
      <xdr:col>3</xdr:col>
      <xdr:colOff>1306269</xdr:colOff>
      <xdr:row>211</xdr:row>
      <xdr:rowOff>656731</xdr:rowOff>
    </xdr:to>
    <xdr:pic>
      <xdr:nvPicPr>
        <xdr:cNvPr id="106" name="Image 105">
          <a:extLst>
            <a:ext uri="{FF2B5EF4-FFF2-40B4-BE49-F238E27FC236}">
              <a16:creationId xmlns:a16="http://schemas.microsoft.com/office/drawing/2014/main" id="{00000000-0008-0000-0000-00006A000000}"/>
            </a:ext>
          </a:extLst>
        </xdr:cNvPr>
        <xdr:cNvPicPr>
          <a:picLocks noChangeAspect="1"/>
        </xdr:cNvPicPr>
      </xdr:nvPicPr>
      <xdr:blipFill>
        <a:blip xmlns:r="http://schemas.openxmlformats.org/officeDocument/2006/relationships" r:embed="rId21">
          <a:extLst>
            <a:ext uri="{28A0092B-C50C-407E-A947-70E740481C1C}">
              <a14:useLocalDpi xmlns:a14="http://schemas.microsoft.com/office/drawing/2010/main" val="0"/>
            </a:ext>
          </a:extLst>
        </a:blip>
        <a:stretch>
          <a:fillRect/>
        </a:stretch>
      </xdr:blipFill>
      <xdr:spPr>
        <a:xfrm>
          <a:off x="4978402" y="89138076"/>
          <a:ext cx="790685" cy="543001"/>
        </a:xfrm>
        <a:prstGeom prst="rect">
          <a:avLst/>
        </a:prstGeom>
      </xdr:spPr>
    </xdr:pic>
    <xdr:clientData/>
  </xdr:twoCellAnchor>
  <xdr:twoCellAnchor editAs="oneCell">
    <xdr:from>
      <xdr:col>1</xdr:col>
      <xdr:colOff>1937986</xdr:colOff>
      <xdr:row>211</xdr:row>
      <xdr:rowOff>113730</xdr:rowOff>
    </xdr:from>
    <xdr:to>
      <xdr:col>2</xdr:col>
      <xdr:colOff>506182</xdr:colOff>
      <xdr:row>211</xdr:row>
      <xdr:rowOff>656731</xdr:rowOff>
    </xdr:to>
    <xdr:pic>
      <xdr:nvPicPr>
        <xdr:cNvPr id="107" name="Image 106">
          <a:extLst>
            <a:ext uri="{FF2B5EF4-FFF2-40B4-BE49-F238E27FC236}">
              <a16:creationId xmlns:a16="http://schemas.microsoft.com/office/drawing/2014/main" id="{00000000-0008-0000-0000-00006B000000}"/>
            </a:ext>
          </a:extLst>
        </xdr:cNvPr>
        <xdr:cNvPicPr>
          <a:picLocks noChangeAspect="1"/>
        </xdr:cNvPicPr>
      </xdr:nvPicPr>
      <xdr:blipFill>
        <a:blip xmlns:r="http://schemas.openxmlformats.org/officeDocument/2006/relationships" r:embed="rId25">
          <a:extLst>
            <a:ext uri="{28A0092B-C50C-407E-A947-70E740481C1C}">
              <a14:useLocalDpi xmlns:a14="http://schemas.microsoft.com/office/drawing/2010/main" val="0"/>
            </a:ext>
          </a:extLst>
        </a:blip>
        <a:stretch>
          <a:fillRect/>
        </a:stretch>
      </xdr:blipFill>
      <xdr:spPr>
        <a:xfrm>
          <a:off x="2470248" y="89138076"/>
          <a:ext cx="533474" cy="543001"/>
        </a:xfrm>
        <a:prstGeom prst="rect">
          <a:avLst/>
        </a:prstGeom>
      </xdr:spPr>
    </xdr:pic>
    <xdr:clientData/>
  </xdr:twoCellAnchor>
  <xdr:twoCellAnchor editAs="oneCell">
    <xdr:from>
      <xdr:col>1</xdr:col>
      <xdr:colOff>232016</xdr:colOff>
      <xdr:row>211</xdr:row>
      <xdr:rowOff>0</xdr:rowOff>
    </xdr:from>
    <xdr:to>
      <xdr:col>2</xdr:col>
      <xdr:colOff>685424</xdr:colOff>
      <xdr:row>211</xdr:row>
      <xdr:rowOff>362001</xdr:rowOff>
    </xdr:to>
    <xdr:pic>
      <xdr:nvPicPr>
        <xdr:cNvPr id="108" name="Image 107">
          <a:extLst>
            <a:ext uri="{FF2B5EF4-FFF2-40B4-BE49-F238E27FC236}">
              <a16:creationId xmlns:a16="http://schemas.microsoft.com/office/drawing/2014/main" id="{00000000-0008-0000-0000-00006C000000}"/>
            </a:ext>
          </a:extLst>
        </xdr:cNvPr>
        <xdr:cNvPicPr>
          <a:picLocks noChangeAspect="1"/>
        </xdr:cNvPicPr>
      </xdr:nvPicPr>
      <xdr:blipFill>
        <a:blip xmlns:r="http://schemas.openxmlformats.org/officeDocument/2006/relationships" r:embed="rId33">
          <a:extLst>
            <a:ext uri="{28A0092B-C50C-407E-A947-70E740481C1C}">
              <a14:useLocalDpi xmlns:a14="http://schemas.microsoft.com/office/drawing/2010/main" val="0"/>
            </a:ext>
          </a:extLst>
        </a:blip>
        <a:stretch>
          <a:fillRect/>
        </a:stretch>
      </xdr:blipFill>
      <xdr:spPr>
        <a:xfrm>
          <a:off x="764278" y="89024346"/>
          <a:ext cx="2418686" cy="362001"/>
        </a:xfrm>
        <a:prstGeom prst="rect">
          <a:avLst/>
        </a:prstGeom>
      </xdr:spPr>
    </xdr:pic>
    <xdr:clientData/>
  </xdr:twoCellAnchor>
  <xdr:twoCellAnchor editAs="oneCell">
    <xdr:from>
      <xdr:col>2</xdr:col>
      <xdr:colOff>1548263</xdr:colOff>
      <xdr:row>211</xdr:row>
      <xdr:rowOff>0</xdr:rowOff>
    </xdr:from>
    <xdr:to>
      <xdr:col>3</xdr:col>
      <xdr:colOff>1478508</xdr:colOff>
      <xdr:row>211</xdr:row>
      <xdr:rowOff>362001</xdr:rowOff>
    </xdr:to>
    <xdr:pic>
      <xdr:nvPicPr>
        <xdr:cNvPr id="109" name="Image 108">
          <a:extLst>
            <a:ext uri="{FF2B5EF4-FFF2-40B4-BE49-F238E27FC236}">
              <a16:creationId xmlns:a16="http://schemas.microsoft.com/office/drawing/2014/main" id="{00000000-0008-0000-0000-00006D000000}"/>
            </a:ext>
          </a:extLst>
        </xdr:cNvPr>
        <xdr:cNvPicPr>
          <a:picLocks noChangeAspect="1"/>
        </xdr:cNvPicPr>
      </xdr:nvPicPr>
      <xdr:blipFill>
        <a:blip xmlns:r="http://schemas.openxmlformats.org/officeDocument/2006/relationships" r:embed="rId7">
          <a:extLst>
            <a:ext uri="{28A0092B-C50C-407E-A947-70E740481C1C}">
              <a14:useLocalDpi xmlns:a14="http://schemas.microsoft.com/office/drawing/2010/main" val="0"/>
            </a:ext>
          </a:extLst>
        </a:blip>
        <a:stretch>
          <a:fillRect/>
        </a:stretch>
      </xdr:blipFill>
      <xdr:spPr>
        <a:xfrm>
          <a:off x="4045803" y="89024346"/>
          <a:ext cx="1895523" cy="362001"/>
        </a:xfrm>
        <a:prstGeom prst="rect">
          <a:avLst/>
        </a:prstGeom>
      </xdr:spPr>
    </xdr:pic>
    <xdr:clientData/>
  </xdr:twoCellAnchor>
  <xdr:twoCellAnchor editAs="oneCell">
    <xdr:from>
      <xdr:col>2</xdr:col>
      <xdr:colOff>1063010</xdr:colOff>
      <xdr:row>212</xdr:row>
      <xdr:rowOff>113730</xdr:rowOff>
    </xdr:from>
    <xdr:to>
      <xdr:col>2</xdr:col>
      <xdr:colOff>1491695</xdr:colOff>
      <xdr:row>212</xdr:row>
      <xdr:rowOff>656731</xdr:rowOff>
    </xdr:to>
    <xdr:pic>
      <xdr:nvPicPr>
        <xdr:cNvPr id="110" name="Image 109">
          <a:extLst>
            <a:ext uri="{FF2B5EF4-FFF2-40B4-BE49-F238E27FC236}">
              <a16:creationId xmlns:a16="http://schemas.microsoft.com/office/drawing/2014/main" id="{00000000-0008-0000-0000-00006E000000}"/>
            </a:ext>
          </a:extLst>
        </xdr:cNvPr>
        <xdr:cNvPicPr>
          <a:picLocks noChangeAspect="1"/>
        </xdr:cNvPicPr>
      </xdr:nvPicPr>
      <xdr:blipFill>
        <a:blip xmlns:r="http://schemas.openxmlformats.org/officeDocument/2006/relationships" r:embed="rId31">
          <a:extLst>
            <a:ext uri="{28A0092B-C50C-407E-A947-70E740481C1C}">
              <a14:useLocalDpi xmlns:a14="http://schemas.microsoft.com/office/drawing/2010/main" val="0"/>
            </a:ext>
          </a:extLst>
        </a:blip>
        <a:stretch>
          <a:fillRect/>
        </a:stretch>
      </xdr:blipFill>
      <xdr:spPr>
        <a:xfrm>
          <a:off x="3560550" y="89834112"/>
          <a:ext cx="428685" cy="543001"/>
        </a:xfrm>
        <a:prstGeom prst="rect">
          <a:avLst/>
        </a:prstGeom>
      </xdr:spPr>
    </xdr:pic>
    <xdr:clientData/>
  </xdr:twoCellAnchor>
  <xdr:twoCellAnchor editAs="oneCell">
    <xdr:from>
      <xdr:col>2</xdr:col>
      <xdr:colOff>1881876</xdr:colOff>
      <xdr:row>212</xdr:row>
      <xdr:rowOff>113730</xdr:rowOff>
    </xdr:from>
    <xdr:to>
      <xdr:col>3</xdr:col>
      <xdr:colOff>335756</xdr:colOff>
      <xdr:row>212</xdr:row>
      <xdr:rowOff>656731</xdr:rowOff>
    </xdr:to>
    <xdr:pic>
      <xdr:nvPicPr>
        <xdr:cNvPr id="111" name="Image 110">
          <a:extLst>
            <a:ext uri="{FF2B5EF4-FFF2-40B4-BE49-F238E27FC236}">
              <a16:creationId xmlns:a16="http://schemas.microsoft.com/office/drawing/2014/main" id="{00000000-0008-0000-0000-00006F000000}"/>
            </a:ext>
          </a:extLst>
        </xdr:cNvPr>
        <xdr:cNvPicPr>
          <a:picLocks noChangeAspect="1"/>
        </xdr:cNvPicPr>
      </xdr:nvPicPr>
      <xdr:blipFill>
        <a:blip xmlns:r="http://schemas.openxmlformats.org/officeDocument/2006/relationships" r:embed="rId32">
          <a:extLst>
            <a:ext uri="{28A0092B-C50C-407E-A947-70E740481C1C}">
              <a14:useLocalDpi xmlns:a14="http://schemas.microsoft.com/office/drawing/2010/main" val="0"/>
            </a:ext>
          </a:extLst>
        </a:blip>
        <a:stretch>
          <a:fillRect/>
        </a:stretch>
      </xdr:blipFill>
      <xdr:spPr>
        <a:xfrm>
          <a:off x="4379416" y="89834112"/>
          <a:ext cx="419158" cy="543001"/>
        </a:xfrm>
        <a:prstGeom prst="rect">
          <a:avLst/>
        </a:prstGeom>
      </xdr:spPr>
    </xdr:pic>
    <xdr:clientData/>
  </xdr:twoCellAnchor>
  <xdr:twoCellAnchor editAs="oneCell">
    <xdr:from>
      <xdr:col>1</xdr:col>
      <xdr:colOff>383658</xdr:colOff>
      <xdr:row>212</xdr:row>
      <xdr:rowOff>113730</xdr:rowOff>
    </xdr:from>
    <xdr:to>
      <xdr:col>1</xdr:col>
      <xdr:colOff>983817</xdr:colOff>
      <xdr:row>212</xdr:row>
      <xdr:rowOff>656731</xdr:rowOff>
    </xdr:to>
    <xdr:pic>
      <xdr:nvPicPr>
        <xdr:cNvPr id="112" name="Image 111">
          <a:extLst>
            <a:ext uri="{FF2B5EF4-FFF2-40B4-BE49-F238E27FC236}">
              <a16:creationId xmlns:a16="http://schemas.microsoft.com/office/drawing/2014/main" id="{00000000-0008-0000-0000-000070000000}"/>
            </a:ext>
          </a:extLst>
        </xdr:cNvPr>
        <xdr:cNvPicPr>
          <a:picLocks noChangeAspect="1"/>
        </xdr:cNvPicPr>
      </xdr:nvPicPr>
      <xdr:blipFill>
        <a:blip xmlns:r="http://schemas.openxmlformats.org/officeDocument/2006/relationships" r:embed="rId34">
          <a:extLst>
            <a:ext uri="{28A0092B-C50C-407E-A947-70E740481C1C}">
              <a14:useLocalDpi xmlns:a14="http://schemas.microsoft.com/office/drawing/2010/main" val="0"/>
            </a:ext>
          </a:extLst>
        </a:blip>
        <a:stretch>
          <a:fillRect/>
        </a:stretch>
      </xdr:blipFill>
      <xdr:spPr>
        <a:xfrm>
          <a:off x="915920" y="89834112"/>
          <a:ext cx="600159" cy="543001"/>
        </a:xfrm>
        <a:prstGeom prst="rect">
          <a:avLst/>
        </a:prstGeom>
      </xdr:spPr>
    </xdr:pic>
    <xdr:clientData/>
  </xdr:twoCellAnchor>
  <xdr:twoCellAnchor editAs="oneCell">
    <xdr:from>
      <xdr:col>1</xdr:col>
      <xdr:colOff>1316255</xdr:colOff>
      <xdr:row>212</xdr:row>
      <xdr:rowOff>113730</xdr:rowOff>
    </xdr:from>
    <xdr:to>
      <xdr:col>1</xdr:col>
      <xdr:colOff>1916414</xdr:colOff>
      <xdr:row>212</xdr:row>
      <xdr:rowOff>656731</xdr:rowOff>
    </xdr:to>
    <xdr:pic>
      <xdr:nvPicPr>
        <xdr:cNvPr id="113" name="Image 112">
          <a:extLst>
            <a:ext uri="{FF2B5EF4-FFF2-40B4-BE49-F238E27FC236}">
              <a16:creationId xmlns:a16="http://schemas.microsoft.com/office/drawing/2014/main" id="{00000000-0008-0000-0000-000071000000}"/>
            </a:ext>
          </a:extLst>
        </xdr:cNvPr>
        <xdr:cNvPicPr>
          <a:picLocks noChangeAspect="1"/>
        </xdr:cNvPicPr>
      </xdr:nvPicPr>
      <xdr:blipFill>
        <a:blip xmlns:r="http://schemas.openxmlformats.org/officeDocument/2006/relationships" r:embed="rId34">
          <a:extLst>
            <a:ext uri="{28A0092B-C50C-407E-A947-70E740481C1C}">
              <a14:useLocalDpi xmlns:a14="http://schemas.microsoft.com/office/drawing/2010/main" val="0"/>
            </a:ext>
          </a:extLst>
        </a:blip>
        <a:stretch>
          <a:fillRect/>
        </a:stretch>
      </xdr:blipFill>
      <xdr:spPr>
        <a:xfrm>
          <a:off x="1848517" y="89834112"/>
          <a:ext cx="600159" cy="543001"/>
        </a:xfrm>
        <a:prstGeom prst="rect">
          <a:avLst/>
        </a:prstGeom>
      </xdr:spPr>
    </xdr:pic>
    <xdr:clientData/>
  </xdr:twoCellAnchor>
  <xdr:twoCellAnchor editAs="oneCell">
    <xdr:from>
      <xdr:col>3</xdr:col>
      <xdr:colOff>697554</xdr:colOff>
      <xdr:row>212</xdr:row>
      <xdr:rowOff>113730</xdr:rowOff>
    </xdr:from>
    <xdr:to>
      <xdr:col>3</xdr:col>
      <xdr:colOff>1516818</xdr:colOff>
      <xdr:row>212</xdr:row>
      <xdr:rowOff>656731</xdr:rowOff>
    </xdr:to>
    <xdr:pic>
      <xdr:nvPicPr>
        <xdr:cNvPr id="114" name="Image 113">
          <a:extLst>
            <a:ext uri="{FF2B5EF4-FFF2-40B4-BE49-F238E27FC236}">
              <a16:creationId xmlns:a16="http://schemas.microsoft.com/office/drawing/2014/main" id="{00000000-0008-0000-0000-000072000000}"/>
            </a:ext>
          </a:extLst>
        </xdr:cNvPr>
        <xdr:cNvPicPr>
          <a:picLocks noChangeAspect="1"/>
        </xdr:cNvPicPr>
      </xdr:nvPicPr>
      <xdr:blipFill>
        <a:blip xmlns:r="http://schemas.openxmlformats.org/officeDocument/2006/relationships" r:embed="rId38">
          <a:extLst>
            <a:ext uri="{28A0092B-C50C-407E-A947-70E740481C1C}">
              <a14:useLocalDpi xmlns:a14="http://schemas.microsoft.com/office/drawing/2010/main" val="0"/>
            </a:ext>
          </a:extLst>
        </a:blip>
        <a:stretch>
          <a:fillRect/>
        </a:stretch>
      </xdr:blipFill>
      <xdr:spPr>
        <a:xfrm>
          <a:off x="5160372" y="89834112"/>
          <a:ext cx="819264" cy="543001"/>
        </a:xfrm>
        <a:prstGeom prst="rect">
          <a:avLst/>
        </a:prstGeom>
      </xdr:spPr>
    </xdr:pic>
    <xdr:clientData/>
  </xdr:twoCellAnchor>
  <xdr:twoCellAnchor editAs="oneCell">
    <xdr:from>
      <xdr:col>1</xdr:col>
      <xdr:colOff>232016</xdr:colOff>
      <xdr:row>212</xdr:row>
      <xdr:rowOff>0</xdr:rowOff>
    </xdr:from>
    <xdr:to>
      <xdr:col>2</xdr:col>
      <xdr:colOff>105320</xdr:colOff>
      <xdr:row>212</xdr:row>
      <xdr:rowOff>362001</xdr:rowOff>
    </xdr:to>
    <xdr:pic>
      <xdr:nvPicPr>
        <xdr:cNvPr id="115" name="Image 114">
          <a:extLst>
            <a:ext uri="{FF2B5EF4-FFF2-40B4-BE49-F238E27FC236}">
              <a16:creationId xmlns:a16="http://schemas.microsoft.com/office/drawing/2014/main" id="{00000000-0008-0000-0000-000073000000}"/>
            </a:ext>
          </a:extLst>
        </xdr:cNvPr>
        <xdr:cNvPicPr>
          <a:picLocks noChangeAspect="1"/>
        </xdr:cNvPicPr>
      </xdr:nvPicPr>
      <xdr:blipFill>
        <a:blip xmlns:r="http://schemas.openxmlformats.org/officeDocument/2006/relationships" r:embed="rId7">
          <a:extLst>
            <a:ext uri="{28A0092B-C50C-407E-A947-70E740481C1C}">
              <a14:useLocalDpi xmlns:a14="http://schemas.microsoft.com/office/drawing/2010/main" val="0"/>
            </a:ext>
          </a:extLst>
        </a:blip>
        <a:stretch>
          <a:fillRect/>
        </a:stretch>
      </xdr:blipFill>
      <xdr:spPr>
        <a:xfrm>
          <a:off x="764278" y="89720382"/>
          <a:ext cx="1838582" cy="362001"/>
        </a:xfrm>
        <a:prstGeom prst="rect">
          <a:avLst/>
        </a:prstGeom>
      </xdr:spPr>
    </xdr:pic>
    <xdr:clientData/>
  </xdr:twoCellAnchor>
  <xdr:twoCellAnchor editAs="oneCell">
    <xdr:from>
      <xdr:col>2</xdr:col>
      <xdr:colOff>911368</xdr:colOff>
      <xdr:row>212</xdr:row>
      <xdr:rowOff>0</xdr:rowOff>
    </xdr:from>
    <xdr:to>
      <xdr:col>3</xdr:col>
      <xdr:colOff>1680147</xdr:colOff>
      <xdr:row>212</xdr:row>
      <xdr:rowOff>362001</xdr:rowOff>
    </xdr:to>
    <xdr:pic>
      <xdr:nvPicPr>
        <xdr:cNvPr id="116" name="Image 115">
          <a:extLst>
            <a:ext uri="{FF2B5EF4-FFF2-40B4-BE49-F238E27FC236}">
              <a16:creationId xmlns:a16="http://schemas.microsoft.com/office/drawing/2014/main" id="{00000000-0008-0000-0000-000074000000}"/>
            </a:ext>
          </a:extLst>
        </xdr:cNvPr>
        <xdr:cNvPicPr>
          <a:picLocks noChangeAspect="1"/>
        </xdr:cNvPicPr>
      </xdr:nvPicPr>
      <xdr:blipFill>
        <a:blip xmlns:r="http://schemas.openxmlformats.org/officeDocument/2006/relationships" r:embed="rId39">
          <a:extLst>
            <a:ext uri="{28A0092B-C50C-407E-A947-70E740481C1C}">
              <a14:useLocalDpi xmlns:a14="http://schemas.microsoft.com/office/drawing/2010/main" val="0"/>
            </a:ext>
          </a:extLst>
        </a:blip>
        <a:stretch>
          <a:fillRect/>
        </a:stretch>
      </xdr:blipFill>
      <xdr:spPr>
        <a:xfrm>
          <a:off x="3408908" y="89720382"/>
          <a:ext cx="2734057" cy="362001"/>
        </a:xfrm>
        <a:prstGeom prst="rect">
          <a:avLst/>
        </a:prstGeom>
      </xdr:spPr>
    </xdr:pic>
    <xdr:clientData/>
  </xdr:twoCellAnchor>
  <xdr:twoCellAnchor editAs="oneCell">
    <xdr:from>
      <xdr:col>2</xdr:col>
      <xdr:colOff>865876</xdr:colOff>
      <xdr:row>213</xdr:row>
      <xdr:rowOff>113730</xdr:rowOff>
    </xdr:from>
    <xdr:to>
      <xdr:col>2</xdr:col>
      <xdr:colOff>1342192</xdr:colOff>
      <xdr:row>213</xdr:row>
      <xdr:rowOff>656731</xdr:rowOff>
    </xdr:to>
    <xdr:pic>
      <xdr:nvPicPr>
        <xdr:cNvPr id="117" name="Image 116">
          <a:extLst>
            <a:ext uri="{FF2B5EF4-FFF2-40B4-BE49-F238E27FC236}">
              <a16:creationId xmlns:a16="http://schemas.microsoft.com/office/drawing/2014/main" id="{00000000-0008-0000-0000-000075000000}"/>
            </a:ext>
          </a:extLst>
        </xdr:cNvPr>
        <xdr:cNvPicPr>
          <a:picLocks noChangeAspect="1"/>
        </xdr:cNvPicPr>
      </xdr:nvPicPr>
      <xdr:blipFill>
        <a:blip xmlns:r="http://schemas.openxmlformats.org/officeDocument/2006/relationships" r:embed="rId36">
          <a:extLst>
            <a:ext uri="{28A0092B-C50C-407E-A947-70E740481C1C}">
              <a14:useLocalDpi xmlns:a14="http://schemas.microsoft.com/office/drawing/2010/main" val="0"/>
            </a:ext>
          </a:extLst>
        </a:blip>
        <a:stretch>
          <a:fillRect/>
        </a:stretch>
      </xdr:blipFill>
      <xdr:spPr>
        <a:xfrm>
          <a:off x="3363416" y="90530148"/>
          <a:ext cx="476316" cy="543001"/>
        </a:xfrm>
        <a:prstGeom prst="rect">
          <a:avLst/>
        </a:prstGeom>
      </xdr:spPr>
    </xdr:pic>
    <xdr:clientData/>
  </xdr:twoCellAnchor>
  <xdr:twoCellAnchor editAs="oneCell">
    <xdr:from>
      <xdr:col>2</xdr:col>
      <xdr:colOff>1684742</xdr:colOff>
      <xdr:row>213</xdr:row>
      <xdr:rowOff>113730</xdr:rowOff>
    </xdr:from>
    <xdr:to>
      <xdr:col>3</xdr:col>
      <xdr:colOff>433939</xdr:colOff>
      <xdr:row>213</xdr:row>
      <xdr:rowOff>656731</xdr:rowOff>
    </xdr:to>
    <xdr:pic>
      <xdr:nvPicPr>
        <xdr:cNvPr id="118" name="Image 117">
          <a:extLst>
            <a:ext uri="{FF2B5EF4-FFF2-40B4-BE49-F238E27FC236}">
              <a16:creationId xmlns:a16="http://schemas.microsoft.com/office/drawing/2014/main" id="{00000000-0008-0000-0000-000076000000}"/>
            </a:ext>
          </a:extLst>
        </xdr:cNvPr>
        <xdr:cNvPicPr>
          <a:picLocks noChangeAspect="1"/>
        </xdr:cNvPicPr>
      </xdr:nvPicPr>
      <xdr:blipFill>
        <a:blip xmlns:r="http://schemas.openxmlformats.org/officeDocument/2006/relationships" r:embed="rId22">
          <a:extLst>
            <a:ext uri="{28A0092B-C50C-407E-A947-70E740481C1C}">
              <a14:useLocalDpi xmlns:a14="http://schemas.microsoft.com/office/drawing/2010/main" val="0"/>
            </a:ext>
          </a:extLst>
        </a:blip>
        <a:stretch>
          <a:fillRect/>
        </a:stretch>
      </xdr:blipFill>
      <xdr:spPr>
        <a:xfrm>
          <a:off x="4182282" y="90530148"/>
          <a:ext cx="714475" cy="543001"/>
        </a:xfrm>
        <a:prstGeom prst="rect">
          <a:avLst/>
        </a:prstGeom>
      </xdr:spPr>
    </xdr:pic>
    <xdr:clientData/>
  </xdr:twoCellAnchor>
  <xdr:twoCellAnchor editAs="oneCell">
    <xdr:from>
      <xdr:col>1</xdr:col>
      <xdr:colOff>1194942</xdr:colOff>
      <xdr:row>213</xdr:row>
      <xdr:rowOff>113730</xdr:rowOff>
    </xdr:from>
    <xdr:to>
      <xdr:col>1</xdr:col>
      <xdr:colOff>1680785</xdr:colOff>
      <xdr:row>213</xdr:row>
      <xdr:rowOff>656731</xdr:rowOff>
    </xdr:to>
    <xdr:pic>
      <xdr:nvPicPr>
        <xdr:cNvPr id="119" name="Image 118">
          <a:extLst>
            <a:ext uri="{FF2B5EF4-FFF2-40B4-BE49-F238E27FC236}">
              <a16:creationId xmlns:a16="http://schemas.microsoft.com/office/drawing/2014/main" id="{00000000-0008-0000-0000-000077000000}"/>
            </a:ext>
          </a:extLst>
        </xdr:cNvPr>
        <xdr:cNvPicPr>
          <a:picLocks noChangeAspect="1"/>
        </xdr:cNvPicPr>
      </xdr:nvPicPr>
      <xdr:blipFill>
        <a:blip xmlns:r="http://schemas.openxmlformats.org/officeDocument/2006/relationships" r:embed="rId26">
          <a:extLst>
            <a:ext uri="{28A0092B-C50C-407E-A947-70E740481C1C}">
              <a14:useLocalDpi xmlns:a14="http://schemas.microsoft.com/office/drawing/2010/main" val="0"/>
            </a:ext>
          </a:extLst>
        </a:blip>
        <a:stretch>
          <a:fillRect/>
        </a:stretch>
      </xdr:blipFill>
      <xdr:spPr>
        <a:xfrm>
          <a:off x="1727204" y="90530148"/>
          <a:ext cx="485843" cy="543001"/>
        </a:xfrm>
        <a:prstGeom prst="rect">
          <a:avLst/>
        </a:prstGeom>
      </xdr:spPr>
    </xdr:pic>
    <xdr:clientData/>
  </xdr:twoCellAnchor>
  <xdr:twoCellAnchor editAs="oneCell">
    <xdr:from>
      <xdr:col>1</xdr:col>
      <xdr:colOff>383658</xdr:colOff>
      <xdr:row>213</xdr:row>
      <xdr:rowOff>113730</xdr:rowOff>
    </xdr:from>
    <xdr:to>
      <xdr:col>1</xdr:col>
      <xdr:colOff>808458</xdr:colOff>
      <xdr:row>213</xdr:row>
      <xdr:rowOff>653730</xdr:rowOff>
    </xdr:to>
    <xdr:pic>
      <xdr:nvPicPr>
        <xdr:cNvPr id="120" name="Image 119">
          <a:extLst>
            <a:ext uri="{FF2B5EF4-FFF2-40B4-BE49-F238E27FC236}">
              <a16:creationId xmlns:a16="http://schemas.microsoft.com/office/drawing/2014/main" id="{00000000-0008-0000-0000-000078000000}"/>
            </a:ext>
          </a:extLst>
        </xdr:cNvPr>
        <xdr:cNvPicPr>
          <a:picLocks noChangeAspect="1"/>
        </xdr:cNvPicPr>
      </xdr:nvPicPr>
      <xdr:blipFill>
        <a:blip xmlns:r="http://schemas.openxmlformats.org/officeDocument/2006/relationships" r:embed="rId37">
          <a:extLst>
            <a:ext uri="{28A0092B-C50C-407E-A947-70E740481C1C}">
              <a14:useLocalDpi xmlns:a14="http://schemas.microsoft.com/office/drawing/2010/main" val="0"/>
            </a:ext>
          </a:extLst>
        </a:blip>
        <a:stretch>
          <a:fillRect/>
        </a:stretch>
      </xdr:blipFill>
      <xdr:spPr>
        <a:xfrm>
          <a:off x="915920" y="90530148"/>
          <a:ext cx="424800" cy="540000"/>
        </a:xfrm>
        <a:prstGeom prst="rect">
          <a:avLst/>
        </a:prstGeom>
      </xdr:spPr>
    </xdr:pic>
    <xdr:clientData/>
  </xdr:twoCellAnchor>
  <xdr:twoCellAnchor editAs="oneCell">
    <xdr:from>
      <xdr:col>1</xdr:col>
      <xdr:colOff>232016</xdr:colOff>
      <xdr:row>213</xdr:row>
      <xdr:rowOff>0</xdr:rowOff>
    </xdr:from>
    <xdr:to>
      <xdr:col>1</xdr:col>
      <xdr:colOff>1869747</xdr:colOff>
      <xdr:row>213</xdr:row>
      <xdr:rowOff>362001</xdr:rowOff>
    </xdr:to>
    <xdr:pic>
      <xdr:nvPicPr>
        <xdr:cNvPr id="121" name="Image 120">
          <a:extLst>
            <a:ext uri="{FF2B5EF4-FFF2-40B4-BE49-F238E27FC236}">
              <a16:creationId xmlns:a16="http://schemas.microsoft.com/office/drawing/2014/main" id="{00000000-0008-0000-0000-000079000000}"/>
            </a:ext>
          </a:extLst>
        </xdr:cNvPr>
        <xdr:cNvPicPr>
          <a:picLocks noChangeAspect="1"/>
        </xdr:cNvPicPr>
      </xdr:nvPicPr>
      <xdr:blipFill>
        <a:blip xmlns:r="http://schemas.openxmlformats.org/officeDocument/2006/relationships" r:embed="rId10">
          <a:extLst>
            <a:ext uri="{28A0092B-C50C-407E-A947-70E740481C1C}">
              <a14:useLocalDpi xmlns:a14="http://schemas.microsoft.com/office/drawing/2010/main" val="0"/>
            </a:ext>
          </a:extLst>
        </a:blip>
        <a:stretch>
          <a:fillRect/>
        </a:stretch>
      </xdr:blipFill>
      <xdr:spPr>
        <a:xfrm>
          <a:off x="764278" y="90416418"/>
          <a:ext cx="1637731" cy="362001"/>
        </a:xfrm>
        <a:prstGeom prst="rect">
          <a:avLst/>
        </a:prstGeom>
      </xdr:spPr>
    </xdr:pic>
    <xdr:clientData/>
  </xdr:twoCellAnchor>
  <xdr:twoCellAnchor editAs="oneCell">
    <xdr:from>
      <xdr:col>2</xdr:col>
      <xdr:colOff>714235</xdr:colOff>
      <xdr:row>213</xdr:row>
      <xdr:rowOff>0</xdr:rowOff>
    </xdr:from>
    <xdr:to>
      <xdr:col>3</xdr:col>
      <xdr:colOff>587539</xdr:colOff>
      <xdr:row>213</xdr:row>
      <xdr:rowOff>362001</xdr:rowOff>
    </xdr:to>
    <xdr:pic>
      <xdr:nvPicPr>
        <xdr:cNvPr id="122" name="Image 121">
          <a:extLst>
            <a:ext uri="{FF2B5EF4-FFF2-40B4-BE49-F238E27FC236}">
              <a16:creationId xmlns:a16="http://schemas.microsoft.com/office/drawing/2014/main" id="{00000000-0008-0000-0000-00007A000000}"/>
            </a:ext>
          </a:extLst>
        </xdr:cNvPr>
        <xdr:cNvPicPr>
          <a:picLocks noChangeAspect="1"/>
        </xdr:cNvPicPr>
      </xdr:nvPicPr>
      <xdr:blipFill>
        <a:blip xmlns:r="http://schemas.openxmlformats.org/officeDocument/2006/relationships" r:embed="rId7">
          <a:extLst>
            <a:ext uri="{28A0092B-C50C-407E-A947-70E740481C1C}">
              <a14:useLocalDpi xmlns:a14="http://schemas.microsoft.com/office/drawing/2010/main" val="0"/>
            </a:ext>
          </a:extLst>
        </a:blip>
        <a:stretch>
          <a:fillRect/>
        </a:stretch>
      </xdr:blipFill>
      <xdr:spPr>
        <a:xfrm>
          <a:off x="3211775" y="90416418"/>
          <a:ext cx="1838582" cy="362001"/>
        </a:xfrm>
        <a:prstGeom prst="rect">
          <a:avLst/>
        </a:prstGeom>
      </xdr:spPr>
    </xdr:pic>
    <xdr:clientData/>
  </xdr:twoCellAnchor>
  <xdr:twoCellAnchor editAs="oneCell">
    <xdr:from>
      <xdr:col>1</xdr:col>
      <xdr:colOff>383658</xdr:colOff>
      <xdr:row>214</xdr:row>
      <xdr:rowOff>113730</xdr:rowOff>
    </xdr:from>
    <xdr:to>
      <xdr:col>1</xdr:col>
      <xdr:colOff>859974</xdr:colOff>
      <xdr:row>214</xdr:row>
      <xdr:rowOff>656731</xdr:rowOff>
    </xdr:to>
    <xdr:pic>
      <xdr:nvPicPr>
        <xdr:cNvPr id="123" name="Image 122">
          <a:extLst>
            <a:ext uri="{FF2B5EF4-FFF2-40B4-BE49-F238E27FC236}">
              <a16:creationId xmlns:a16="http://schemas.microsoft.com/office/drawing/2014/main" id="{00000000-0008-0000-0000-00007B000000}"/>
            </a:ext>
          </a:extLst>
        </xdr:cNvPr>
        <xdr:cNvPicPr>
          <a:picLocks noChangeAspect="1"/>
        </xdr:cNvPicPr>
      </xdr:nvPicPr>
      <xdr:blipFill>
        <a:blip xmlns:r="http://schemas.openxmlformats.org/officeDocument/2006/relationships" r:embed="rId36">
          <a:extLst>
            <a:ext uri="{28A0092B-C50C-407E-A947-70E740481C1C}">
              <a14:useLocalDpi xmlns:a14="http://schemas.microsoft.com/office/drawing/2010/main" val="0"/>
            </a:ext>
          </a:extLst>
        </a:blip>
        <a:stretch>
          <a:fillRect/>
        </a:stretch>
      </xdr:blipFill>
      <xdr:spPr>
        <a:xfrm>
          <a:off x="915920" y="91226184"/>
          <a:ext cx="476316" cy="543001"/>
        </a:xfrm>
        <a:prstGeom prst="rect">
          <a:avLst/>
        </a:prstGeom>
      </xdr:spPr>
    </xdr:pic>
    <xdr:clientData/>
  </xdr:twoCellAnchor>
  <xdr:twoCellAnchor editAs="oneCell">
    <xdr:from>
      <xdr:col>2</xdr:col>
      <xdr:colOff>1146414</xdr:colOff>
      <xdr:row>214</xdr:row>
      <xdr:rowOff>113730</xdr:rowOff>
    </xdr:from>
    <xdr:to>
      <xdr:col>2</xdr:col>
      <xdr:colOff>1575099</xdr:colOff>
      <xdr:row>214</xdr:row>
      <xdr:rowOff>656731</xdr:rowOff>
    </xdr:to>
    <xdr:pic>
      <xdr:nvPicPr>
        <xdr:cNvPr id="124" name="Image 123">
          <a:extLst>
            <a:ext uri="{FF2B5EF4-FFF2-40B4-BE49-F238E27FC236}">
              <a16:creationId xmlns:a16="http://schemas.microsoft.com/office/drawing/2014/main" id="{00000000-0008-0000-0000-00007C000000}"/>
            </a:ext>
          </a:extLst>
        </xdr:cNvPr>
        <xdr:cNvPicPr>
          <a:picLocks noChangeAspect="1"/>
        </xdr:cNvPicPr>
      </xdr:nvPicPr>
      <xdr:blipFill>
        <a:blip xmlns:r="http://schemas.openxmlformats.org/officeDocument/2006/relationships" r:embed="rId31">
          <a:extLst>
            <a:ext uri="{28A0092B-C50C-407E-A947-70E740481C1C}">
              <a14:useLocalDpi xmlns:a14="http://schemas.microsoft.com/office/drawing/2010/main" val="0"/>
            </a:ext>
          </a:extLst>
        </a:blip>
        <a:stretch>
          <a:fillRect/>
        </a:stretch>
      </xdr:blipFill>
      <xdr:spPr>
        <a:xfrm>
          <a:off x="3643954" y="91226184"/>
          <a:ext cx="428685" cy="543001"/>
        </a:xfrm>
        <a:prstGeom prst="rect">
          <a:avLst/>
        </a:prstGeom>
      </xdr:spPr>
    </xdr:pic>
    <xdr:clientData/>
  </xdr:twoCellAnchor>
  <xdr:twoCellAnchor editAs="oneCell">
    <xdr:from>
      <xdr:col>1</xdr:col>
      <xdr:colOff>1194942</xdr:colOff>
      <xdr:row>214</xdr:row>
      <xdr:rowOff>113730</xdr:rowOff>
    </xdr:from>
    <xdr:to>
      <xdr:col>2</xdr:col>
      <xdr:colOff>20349</xdr:colOff>
      <xdr:row>214</xdr:row>
      <xdr:rowOff>656731</xdr:rowOff>
    </xdr:to>
    <xdr:pic>
      <xdr:nvPicPr>
        <xdr:cNvPr id="125" name="Image 124">
          <a:extLst>
            <a:ext uri="{FF2B5EF4-FFF2-40B4-BE49-F238E27FC236}">
              <a16:creationId xmlns:a16="http://schemas.microsoft.com/office/drawing/2014/main" id="{00000000-0008-0000-0000-00007D000000}"/>
            </a:ext>
          </a:extLst>
        </xdr:cNvPr>
        <xdr:cNvPicPr>
          <a:picLocks noChangeAspect="1"/>
        </xdr:cNvPicPr>
      </xdr:nvPicPr>
      <xdr:blipFill>
        <a:blip xmlns:r="http://schemas.openxmlformats.org/officeDocument/2006/relationships" r:embed="rId21">
          <a:extLst>
            <a:ext uri="{28A0092B-C50C-407E-A947-70E740481C1C}">
              <a14:useLocalDpi xmlns:a14="http://schemas.microsoft.com/office/drawing/2010/main" val="0"/>
            </a:ext>
          </a:extLst>
        </a:blip>
        <a:stretch>
          <a:fillRect/>
        </a:stretch>
      </xdr:blipFill>
      <xdr:spPr>
        <a:xfrm>
          <a:off x="1727204" y="91226184"/>
          <a:ext cx="790685" cy="543001"/>
        </a:xfrm>
        <a:prstGeom prst="rect">
          <a:avLst/>
        </a:prstGeom>
      </xdr:spPr>
    </xdr:pic>
    <xdr:clientData/>
  </xdr:twoCellAnchor>
  <xdr:twoCellAnchor editAs="oneCell">
    <xdr:from>
      <xdr:col>3</xdr:col>
      <xdr:colOff>1</xdr:colOff>
      <xdr:row>214</xdr:row>
      <xdr:rowOff>113730</xdr:rowOff>
    </xdr:from>
    <xdr:to>
      <xdr:col>3</xdr:col>
      <xdr:colOff>209580</xdr:colOff>
      <xdr:row>214</xdr:row>
      <xdr:rowOff>656731</xdr:rowOff>
    </xdr:to>
    <xdr:pic>
      <xdr:nvPicPr>
        <xdr:cNvPr id="126" name="Image 125">
          <a:extLst>
            <a:ext uri="{FF2B5EF4-FFF2-40B4-BE49-F238E27FC236}">
              <a16:creationId xmlns:a16="http://schemas.microsoft.com/office/drawing/2014/main" id="{00000000-0008-0000-0000-00007E000000}"/>
            </a:ext>
          </a:extLst>
        </xdr:cNvPr>
        <xdr:cNvPicPr>
          <a:picLocks noChangeAspect="1"/>
        </xdr:cNvPicPr>
      </xdr:nvPicPr>
      <xdr:blipFill>
        <a:blip xmlns:r="http://schemas.openxmlformats.org/officeDocument/2006/relationships" r:embed="rId24">
          <a:extLst>
            <a:ext uri="{28A0092B-C50C-407E-A947-70E740481C1C}">
              <a14:useLocalDpi xmlns:a14="http://schemas.microsoft.com/office/drawing/2010/main" val="0"/>
            </a:ext>
          </a:extLst>
        </a:blip>
        <a:stretch>
          <a:fillRect/>
        </a:stretch>
      </xdr:blipFill>
      <xdr:spPr>
        <a:xfrm>
          <a:off x="4462819" y="91226184"/>
          <a:ext cx="209579" cy="543001"/>
        </a:xfrm>
        <a:prstGeom prst="rect">
          <a:avLst/>
        </a:prstGeom>
      </xdr:spPr>
    </xdr:pic>
    <xdr:clientData/>
  </xdr:twoCellAnchor>
  <xdr:twoCellAnchor editAs="oneCell">
    <xdr:from>
      <xdr:col>1</xdr:col>
      <xdr:colOff>232016</xdr:colOff>
      <xdr:row>214</xdr:row>
      <xdr:rowOff>0</xdr:rowOff>
    </xdr:from>
    <xdr:to>
      <xdr:col>2</xdr:col>
      <xdr:colOff>177425</xdr:colOff>
      <xdr:row>214</xdr:row>
      <xdr:rowOff>362001</xdr:rowOff>
    </xdr:to>
    <xdr:pic>
      <xdr:nvPicPr>
        <xdr:cNvPr id="127" name="Image 126">
          <a:extLst>
            <a:ext uri="{FF2B5EF4-FFF2-40B4-BE49-F238E27FC236}">
              <a16:creationId xmlns:a16="http://schemas.microsoft.com/office/drawing/2014/main" id="{00000000-0008-0000-0000-00007F000000}"/>
            </a:ext>
          </a:extLst>
        </xdr:cNvPr>
        <xdr:cNvPicPr>
          <a:picLocks noChangeAspect="1"/>
        </xdr:cNvPicPr>
      </xdr:nvPicPr>
      <xdr:blipFill>
        <a:blip xmlns:r="http://schemas.openxmlformats.org/officeDocument/2006/relationships" r:embed="rId14">
          <a:extLst>
            <a:ext uri="{28A0092B-C50C-407E-A947-70E740481C1C}">
              <a14:useLocalDpi xmlns:a14="http://schemas.microsoft.com/office/drawing/2010/main" val="0"/>
            </a:ext>
          </a:extLst>
        </a:blip>
        <a:stretch>
          <a:fillRect/>
        </a:stretch>
      </xdr:blipFill>
      <xdr:spPr>
        <a:xfrm>
          <a:off x="764278" y="91112454"/>
          <a:ext cx="1910687" cy="362001"/>
        </a:xfrm>
        <a:prstGeom prst="rect">
          <a:avLst/>
        </a:prstGeom>
      </xdr:spPr>
    </xdr:pic>
    <xdr:clientData/>
  </xdr:twoCellAnchor>
  <xdr:twoCellAnchor editAs="oneCell">
    <xdr:from>
      <xdr:col>2</xdr:col>
      <xdr:colOff>994772</xdr:colOff>
      <xdr:row>214</xdr:row>
      <xdr:rowOff>0</xdr:rowOff>
    </xdr:from>
    <xdr:to>
      <xdr:col>3</xdr:col>
      <xdr:colOff>424598</xdr:colOff>
      <xdr:row>214</xdr:row>
      <xdr:rowOff>362001</xdr:rowOff>
    </xdr:to>
    <xdr:pic>
      <xdr:nvPicPr>
        <xdr:cNvPr id="128" name="Image 127">
          <a:extLst>
            <a:ext uri="{FF2B5EF4-FFF2-40B4-BE49-F238E27FC236}">
              <a16:creationId xmlns:a16="http://schemas.microsoft.com/office/drawing/2014/main" id="{00000000-0008-0000-0000-000080000000}"/>
            </a:ext>
          </a:extLst>
        </xdr:cNvPr>
        <xdr:cNvPicPr>
          <a:picLocks noChangeAspect="1"/>
        </xdr:cNvPicPr>
      </xdr:nvPicPr>
      <xdr:blipFill>
        <a:blip xmlns:r="http://schemas.openxmlformats.org/officeDocument/2006/relationships" r:embed="rId40">
          <a:extLst>
            <a:ext uri="{28A0092B-C50C-407E-A947-70E740481C1C}">
              <a14:useLocalDpi xmlns:a14="http://schemas.microsoft.com/office/drawing/2010/main" val="0"/>
            </a:ext>
          </a:extLst>
        </a:blip>
        <a:stretch>
          <a:fillRect/>
        </a:stretch>
      </xdr:blipFill>
      <xdr:spPr>
        <a:xfrm>
          <a:off x="3492312" y="91112454"/>
          <a:ext cx="1395104" cy="362001"/>
        </a:xfrm>
        <a:prstGeom prst="rect">
          <a:avLst/>
        </a:prstGeom>
      </xdr:spPr>
    </xdr:pic>
    <xdr:clientData/>
  </xdr:twoCellAnchor>
  <xdr:twoCellAnchor editAs="oneCell">
    <xdr:from>
      <xdr:col>3</xdr:col>
      <xdr:colOff>341198</xdr:colOff>
      <xdr:row>192</xdr:row>
      <xdr:rowOff>81887</xdr:rowOff>
    </xdr:from>
    <xdr:to>
      <xdr:col>3</xdr:col>
      <xdr:colOff>1036620</xdr:colOff>
      <xdr:row>192</xdr:row>
      <xdr:rowOff>624888</xdr:rowOff>
    </xdr:to>
    <xdr:pic>
      <xdr:nvPicPr>
        <xdr:cNvPr id="2" name="Image 1">
          <a:extLst>
            <a:ext uri="{FF2B5EF4-FFF2-40B4-BE49-F238E27FC236}">
              <a16:creationId xmlns:a16="http://schemas.microsoft.com/office/drawing/2014/main" id="{00000000-0008-0000-0000-000002000000}"/>
            </a:ext>
          </a:extLst>
        </xdr:cNvPr>
        <xdr:cNvPicPr>
          <a:picLocks noChangeAspect="1"/>
        </xdr:cNvPicPr>
      </xdr:nvPicPr>
      <xdr:blipFill>
        <a:blip xmlns:r="http://schemas.openxmlformats.org/officeDocument/2006/relationships" r:embed="rId41">
          <a:extLst>
            <a:ext uri="{28A0092B-C50C-407E-A947-70E740481C1C}">
              <a14:useLocalDpi xmlns:a14="http://schemas.microsoft.com/office/drawing/2010/main" val="0"/>
            </a:ext>
          </a:extLst>
        </a:blip>
        <a:stretch>
          <a:fillRect/>
        </a:stretch>
      </xdr:blipFill>
      <xdr:spPr>
        <a:xfrm>
          <a:off x="4804016" y="80740155"/>
          <a:ext cx="695422" cy="543001"/>
        </a:xfrm>
        <a:prstGeom prst="rect">
          <a:avLst/>
        </a:prstGeom>
      </xdr:spPr>
    </xdr:pic>
    <xdr:clientData/>
  </xdr:twoCellAnchor>
  <xdr:oneCellAnchor>
    <xdr:from>
      <xdr:col>1</xdr:col>
      <xdr:colOff>451898</xdr:colOff>
      <xdr:row>106</xdr:row>
      <xdr:rowOff>113730</xdr:rowOff>
    </xdr:from>
    <xdr:ext cx="428685" cy="543001"/>
    <xdr:pic>
      <xdr:nvPicPr>
        <xdr:cNvPr id="129" name="Image 128">
          <a:extLst>
            <a:ext uri="{FF2B5EF4-FFF2-40B4-BE49-F238E27FC236}">
              <a16:creationId xmlns:a16="http://schemas.microsoft.com/office/drawing/2014/main" id="{00000000-0008-0000-0000-000081000000}"/>
            </a:ext>
          </a:extLst>
        </xdr:cNvPr>
        <xdr:cNvPicPr>
          <a:picLocks noChangeAspect="1"/>
        </xdr:cNvPicPr>
      </xdr:nvPicPr>
      <xdr:blipFill>
        <a:blip xmlns:r="http://schemas.openxmlformats.org/officeDocument/2006/relationships" r:embed="rId31">
          <a:extLst>
            <a:ext uri="{28A0092B-C50C-407E-A947-70E740481C1C}">
              <a14:useLocalDpi xmlns:a14="http://schemas.microsoft.com/office/drawing/2010/main" val="0"/>
            </a:ext>
          </a:extLst>
        </a:blip>
        <a:stretch>
          <a:fillRect/>
        </a:stretch>
      </xdr:blipFill>
      <xdr:spPr>
        <a:xfrm>
          <a:off x="984160" y="85289408"/>
          <a:ext cx="428685" cy="543001"/>
        </a:xfrm>
        <a:prstGeom prst="rect">
          <a:avLst/>
        </a:prstGeom>
      </xdr:spPr>
    </xdr:pic>
    <xdr:clientData/>
  </xdr:oneCellAnchor>
  <xdr:oneCellAnchor>
    <xdr:from>
      <xdr:col>1</xdr:col>
      <xdr:colOff>1240435</xdr:colOff>
      <xdr:row>106</xdr:row>
      <xdr:rowOff>113730</xdr:rowOff>
    </xdr:from>
    <xdr:ext cx="419158" cy="543001"/>
    <xdr:pic>
      <xdr:nvPicPr>
        <xdr:cNvPr id="130" name="Image 129">
          <a:extLst>
            <a:ext uri="{FF2B5EF4-FFF2-40B4-BE49-F238E27FC236}">
              <a16:creationId xmlns:a16="http://schemas.microsoft.com/office/drawing/2014/main" id="{00000000-0008-0000-0000-000082000000}"/>
            </a:ext>
          </a:extLst>
        </xdr:cNvPr>
        <xdr:cNvPicPr>
          <a:picLocks noChangeAspect="1"/>
        </xdr:cNvPicPr>
      </xdr:nvPicPr>
      <xdr:blipFill>
        <a:blip xmlns:r="http://schemas.openxmlformats.org/officeDocument/2006/relationships" r:embed="rId32">
          <a:extLst>
            <a:ext uri="{28A0092B-C50C-407E-A947-70E740481C1C}">
              <a14:useLocalDpi xmlns:a14="http://schemas.microsoft.com/office/drawing/2010/main" val="0"/>
            </a:ext>
          </a:extLst>
        </a:blip>
        <a:stretch>
          <a:fillRect/>
        </a:stretch>
      </xdr:blipFill>
      <xdr:spPr>
        <a:xfrm>
          <a:off x="1772697" y="85289408"/>
          <a:ext cx="419158" cy="543001"/>
        </a:xfrm>
        <a:prstGeom prst="rect">
          <a:avLst/>
        </a:prstGeom>
      </xdr:spPr>
    </xdr:pic>
    <xdr:clientData/>
  </xdr:oneCellAnchor>
  <xdr:oneCellAnchor>
    <xdr:from>
      <xdr:col>2</xdr:col>
      <xdr:colOff>1815157</xdr:colOff>
      <xdr:row>106</xdr:row>
      <xdr:rowOff>113730</xdr:rowOff>
    </xdr:from>
    <xdr:ext cx="790685" cy="543001"/>
    <xdr:pic>
      <xdr:nvPicPr>
        <xdr:cNvPr id="131" name="Image 130">
          <a:extLst>
            <a:ext uri="{FF2B5EF4-FFF2-40B4-BE49-F238E27FC236}">
              <a16:creationId xmlns:a16="http://schemas.microsoft.com/office/drawing/2014/main" id="{00000000-0008-0000-0000-000083000000}"/>
            </a:ext>
          </a:extLst>
        </xdr:cNvPr>
        <xdr:cNvPicPr>
          <a:picLocks noChangeAspect="1"/>
        </xdr:cNvPicPr>
      </xdr:nvPicPr>
      <xdr:blipFill>
        <a:blip xmlns:r="http://schemas.openxmlformats.org/officeDocument/2006/relationships" r:embed="rId21">
          <a:extLst>
            <a:ext uri="{28A0092B-C50C-407E-A947-70E740481C1C}">
              <a14:useLocalDpi xmlns:a14="http://schemas.microsoft.com/office/drawing/2010/main" val="0"/>
            </a:ext>
          </a:extLst>
        </a:blip>
        <a:stretch>
          <a:fillRect/>
        </a:stretch>
      </xdr:blipFill>
      <xdr:spPr>
        <a:xfrm>
          <a:off x="4312697" y="85289408"/>
          <a:ext cx="790685" cy="543001"/>
        </a:xfrm>
        <a:prstGeom prst="rect">
          <a:avLst/>
        </a:prstGeom>
      </xdr:spPr>
    </xdr:pic>
    <xdr:clientData/>
  </xdr:oneCellAnchor>
  <xdr:oneCellAnchor>
    <xdr:from>
      <xdr:col>2</xdr:col>
      <xdr:colOff>18960</xdr:colOff>
      <xdr:row>106</xdr:row>
      <xdr:rowOff>113730</xdr:rowOff>
    </xdr:from>
    <xdr:ext cx="540298" cy="543001"/>
    <xdr:pic>
      <xdr:nvPicPr>
        <xdr:cNvPr id="132" name="Image 131">
          <a:extLst>
            <a:ext uri="{FF2B5EF4-FFF2-40B4-BE49-F238E27FC236}">
              <a16:creationId xmlns:a16="http://schemas.microsoft.com/office/drawing/2014/main" id="{00000000-0008-0000-0000-000084000000}"/>
            </a:ext>
          </a:extLst>
        </xdr:cNvPr>
        <xdr:cNvPicPr>
          <a:picLocks noChangeAspect="1"/>
        </xdr:cNvPicPr>
      </xdr:nvPicPr>
      <xdr:blipFill>
        <a:blip xmlns:r="http://schemas.openxmlformats.org/officeDocument/2006/relationships" r:embed="rId25">
          <a:extLst>
            <a:ext uri="{28A0092B-C50C-407E-A947-70E740481C1C}">
              <a14:useLocalDpi xmlns:a14="http://schemas.microsoft.com/office/drawing/2010/main" val="0"/>
            </a:ext>
          </a:extLst>
        </a:blip>
        <a:stretch>
          <a:fillRect/>
        </a:stretch>
      </xdr:blipFill>
      <xdr:spPr>
        <a:xfrm>
          <a:off x="2516500" y="85289408"/>
          <a:ext cx="540298" cy="543001"/>
        </a:xfrm>
        <a:prstGeom prst="rect">
          <a:avLst/>
        </a:prstGeom>
      </xdr:spPr>
    </xdr:pic>
    <xdr:clientData/>
  </xdr:oneCellAnchor>
  <xdr:oneCellAnchor>
    <xdr:from>
      <xdr:col>1</xdr:col>
      <xdr:colOff>300256</xdr:colOff>
      <xdr:row>106</xdr:row>
      <xdr:rowOff>0</xdr:rowOff>
    </xdr:from>
    <xdr:ext cx="2372056" cy="362001"/>
    <xdr:pic>
      <xdr:nvPicPr>
        <xdr:cNvPr id="133" name="Image 132">
          <a:extLst>
            <a:ext uri="{FF2B5EF4-FFF2-40B4-BE49-F238E27FC236}">
              <a16:creationId xmlns:a16="http://schemas.microsoft.com/office/drawing/2014/main" id="{00000000-0008-0000-0000-000085000000}"/>
            </a:ext>
          </a:extLst>
        </xdr:cNvPr>
        <xdr:cNvPicPr>
          <a:picLocks noChangeAspect="1"/>
        </xdr:cNvPicPr>
      </xdr:nvPicPr>
      <xdr:blipFill>
        <a:blip xmlns:r="http://schemas.openxmlformats.org/officeDocument/2006/relationships" r:embed="rId33">
          <a:extLst>
            <a:ext uri="{28A0092B-C50C-407E-A947-70E740481C1C}">
              <a14:useLocalDpi xmlns:a14="http://schemas.microsoft.com/office/drawing/2010/main" val="0"/>
            </a:ext>
          </a:extLst>
        </a:blip>
        <a:stretch>
          <a:fillRect/>
        </a:stretch>
      </xdr:blipFill>
      <xdr:spPr>
        <a:xfrm>
          <a:off x="832518" y="85175678"/>
          <a:ext cx="2372056" cy="362001"/>
        </a:xfrm>
        <a:prstGeom prst="rect">
          <a:avLst/>
        </a:prstGeom>
      </xdr:spPr>
    </xdr:pic>
    <xdr:clientData/>
  </xdr:oneCellAnchor>
  <xdr:oneCellAnchor>
    <xdr:from>
      <xdr:col>3</xdr:col>
      <xdr:colOff>16686</xdr:colOff>
      <xdr:row>107</xdr:row>
      <xdr:rowOff>113730</xdr:rowOff>
    </xdr:from>
    <xdr:ext cx="428685" cy="543001"/>
    <xdr:pic>
      <xdr:nvPicPr>
        <xdr:cNvPr id="134" name="Image 133">
          <a:extLst>
            <a:ext uri="{FF2B5EF4-FFF2-40B4-BE49-F238E27FC236}">
              <a16:creationId xmlns:a16="http://schemas.microsoft.com/office/drawing/2014/main" id="{00000000-0008-0000-0000-000086000000}"/>
            </a:ext>
          </a:extLst>
        </xdr:cNvPr>
        <xdr:cNvPicPr>
          <a:picLocks noChangeAspect="1"/>
        </xdr:cNvPicPr>
      </xdr:nvPicPr>
      <xdr:blipFill>
        <a:blip xmlns:r="http://schemas.openxmlformats.org/officeDocument/2006/relationships" r:embed="rId31">
          <a:extLst>
            <a:ext uri="{28A0092B-C50C-407E-A947-70E740481C1C}">
              <a14:useLocalDpi xmlns:a14="http://schemas.microsoft.com/office/drawing/2010/main" val="0"/>
            </a:ext>
          </a:extLst>
        </a:blip>
        <a:stretch>
          <a:fillRect/>
        </a:stretch>
      </xdr:blipFill>
      <xdr:spPr>
        <a:xfrm>
          <a:off x="4479504" y="85985444"/>
          <a:ext cx="428685" cy="543001"/>
        </a:xfrm>
        <a:prstGeom prst="rect">
          <a:avLst/>
        </a:prstGeom>
      </xdr:spPr>
    </xdr:pic>
    <xdr:clientData/>
  </xdr:oneCellAnchor>
  <xdr:oneCellAnchor>
    <xdr:from>
      <xdr:col>3</xdr:col>
      <xdr:colOff>805222</xdr:colOff>
      <xdr:row>107</xdr:row>
      <xdr:rowOff>113730</xdr:rowOff>
    </xdr:from>
    <xdr:ext cx="419158" cy="543001"/>
    <xdr:pic>
      <xdr:nvPicPr>
        <xdr:cNvPr id="135" name="Image 134">
          <a:extLst>
            <a:ext uri="{FF2B5EF4-FFF2-40B4-BE49-F238E27FC236}">
              <a16:creationId xmlns:a16="http://schemas.microsoft.com/office/drawing/2014/main" id="{00000000-0008-0000-0000-000087000000}"/>
            </a:ext>
          </a:extLst>
        </xdr:cNvPr>
        <xdr:cNvPicPr>
          <a:picLocks noChangeAspect="1"/>
        </xdr:cNvPicPr>
      </xdr:nvPicPr>
      <xdr:blipFill>
        <a:blip xmlns:r="http://schemas.openxmlformats.org/officeDocument/2006/relationships" r:embed="rId32">
          <a:extLst>
            <a:ext uri="{28A0092B-C50C-407E-A947-70E740481C1C}">
              <a14:useLocalDpi xmlns:a14="http://schemas.microsoft.com/office/drawing/2010/main" val="0"/>
            </a:ext>
          </a:extLst>
        </a:blip>
        <a:stretch>
          <a:fillRect/>
        </a:stretch>
      </xdr:blipFill>
      <xdr:spPr>
        <a:xfrm>
          <a:off x="5268040" y="85985444"/>
          <a:ext cx="419158" cy="543001"/>
        </a:xfrm>
        <a:prstGeom prst="rect">
          <a:avLst/>
        </a:prstGeom>
      </xdr:spPr>
    </xdr:pic>
    <xdr:clientData/>
  </xdr:oneCellAnchor>
  <xdr:oneCellAnchor>
    <xdr:from>
      <xdr:col>1</xdr:col>
      <xdr:colOff>451898</xdr:colOff>
      <xdr:row>107</xdr:row>
      <xdr:rowOff>113730</xdr:rowOff>
    </xdr:from>
    <xdr:ext cx="600159" cy="543001"/>
    <xdr:pic>
      <xdr:nvPicPr>
        <xdr:cNvPr id="136" name="Image 135">
          <a:extLst>
            <a:ext uri="{FF2B5EF4-FFF2-40B4-BE49-F238E27FC236}">
              <a16:creationId xmlns:a16="http://schemas.microsoft.com/office/drawing/2014/main" id="{00000000-0008-0000-0000-000088000000}"/>
            </a:ext>
          </a:extLst>
        </xdr:cNvPr>
        <xdr:cNvPicPr>
          <a:picLocks noChangeAspect="1"/>
        </xdr:cNvPicPr>
      </xdr:nvPicPr>
      <xdr:blipFill>
        <a:blip xmlns:r="http://schemas.openxmlformats.org/officeDocument/2006/relationships" r:embed="rId34">
          <a:extLst>
            <a:ext uri="{28A0092B-C50C-407E-A947-70E740481C1C}">
              <a14:useLocalDpi xmlns:a14="http://schemas.microsoft.com/office/drawing/2010/main" val="0"/>
            </a:ext>
          </a:extLst>
        </a:blip>
        <a:stretch>
          <a:fillRect/>
        </a:stretch>
      </xdr:blipFill>
      <xdr:spPr>
        <a:xfrm>
          <a:off x="984160" y="85985444"/>
          <a:ext cx="600159" cy="543001"/>
        </a:xfrm>
        <a:prstGeom prst="rect">
          <a:avLst/>
        </a:prstGeom>
      </xdr:spPr>
    </xdr:pic>
    <xdr:clientData/>
  </xdr:oneCellAnchor>
  <xdr:oneCellAnchor>
    <xdr:from>
      <xdr:col>1</xdr:col>
      <xdr:colOff>1384495</xdr:colOff>
      <xdr:row>107</xdr:row>
      <xdr:rowOff>113730</xdr:rowOff>
    </xdr:from>
    <xdr:ext cx="600159" cy="543001"/>
    <xdr:pic>
      <xdr:nvPicPr>
        <xdr:cNvPr id="137" name="Image 136">
          <a:extLst>
            <a:ext uri="{FF2B5EF4-FFF2-40B4-BE49-F238E27FC236}">
              <a16:creationId xmlns:a16="http://schemas.microsoft.com/office/drawing/2014/main" id="{00000000-0008-0000-0000-000089000000}"/>
            </a:ext>
          </a:extLst>
        </xdr:cNvPr>
        <xdr:cNvPicPr>
          <a:picLocks noChangeAspect="1"/>
        </xdr:cNvPicPr>
      </xdr:nvPicPr>
      <xdr:blipFill>
        <a:blip xmlns:r="http://schemas.openxmlformats.org/officeDocument/2006/relationships" r:embed="rId34">
          <a:extLst>
            <a:ext uri="{28A0092B-C50C-407E-A947-70E740481C1C}">
              <a14:useLocalDpi xmlns:a14="http://schemas.microsoft.com/office/drawing/2010/main" val="0"/>
            </a:ext>
          </a:extLst>
        </a:blip>
        <a:stretch>
          <a:fillRect/>
        </a:stretch>
      </xdr:blipFill>
      <xdr:spPr>
        <a:xfrm>
          <a:off x="1916757" y="85985444"/>
          <a:ext cx="600159" cy="543001"/>
        </a:xfrm>
        <a:prstGeom prst="rect">
          <a:avLst/>
        </a:prstGeom>
      </xdr:spPr>
    </xdr:pic>
    <xdr:clientData/>
  </xdr:oneCellAnchor>
  <xdr:oneCellAnchor>
    <xdr:from>
      <xdr:col>2</xdr:col>
      <xdr:colOff>1087277</xdr:colOff>
      <xdr:row>107</xdr:row>
      <xdr:rowOff>113730</xdr:rowOff>
    </xdr:from>
    <xdr:ext cx="543001" cy="543001"/>
    <xdr:pic>
      <xdr:nvPicPr>
        <xdr:cNvPr id="138" name="Image 137">
          <a:extLst>
            <a:ext uri="{FF2B5EF4-FFF2-40B4-BE49-F238E27FC236}">
              <a16:creationId xmlns:a16="http://schemas.microsoft.com/office/drawing/2014/main" id="{00000000-0008-0000-0000-00008A000000}"/>
            </a:ext>
          </a:extLst>
        </xdr:cNvPr>
        <xdr:cNvPicPr>
          <a:picLocks noChangeAspect="1"/>
        </xdr:cNvPicPr>
      </xdr:nvPicPr>
      <xdr:blipFill>
        <a:blip xmlns:r="http://schemas.openxmlformats.org/officeDocument/2006/relationships" r:embed="rId35">
          <a:extLst>
            <a:ext uri="{28A0092B-C50C-407E-A947-70E740481C1C}">
              <a14:useLocalDpi xmlns:a14="http://schemas.microsoft.com/office/drawing/2010/main" val="0"/>
            </a:ext>
          </a:extLst>
        </a:blip>
        <a:stretch>
          <a:fillRect/>
        </a:stretch>
      </xdr:blipFill>
      <xdr:spPr>
        <a:xfrm>
          <a:off x="3584817" y="85985444"/>
          <a:ext cx="543001" cy="543001"/>
        </a:xfrm>
        <a:prstGeom prst="rect">
          <a:avLst/>
        </a:prstGeom>
      </xdr:spPr>
    </xdr:pic>
    <xdr:clientData/>
  </xdr:oneCellAnchor>
  <xdr:oneCellAnchor>
    <xdr:from>
      <xdr:col>1</xdr:col>
      <xdr:colOff>300256</xdr:colOff>
      <xdr:row>107</xdr:row>
      <xdr:rowOff>0</xdr:rowOff>
    </xdr:from>
    <xdr:ext cx="1838582" cy="362001"/>
    <xdr:pic>
      <xdr:nvPicPr>
        <xdr:cNvPr id="139" name="Image 138">
          <a:extLst>
            <a:ext uri="{FF2B5EF4-FFF2-40B4-BE49-F238E27FC236}">
              <a16:creationId xmlns:a16="http://schemas.microsoft.com/office/drawing/2014/main" id="{00000000-0008-0000-0000-00008B000000}"/>
            </a:ext>
          </a:extLst>
        </xdr:cNvPr>
        <xdr:cNvPicPr>
          <a:picLocks noChangeAspect="1"/>
        </xdr:cNvPicPr>
      </xdr:nvPicPr>
      <xdr:blipFill>
        <a:blip xmlns:r="http://schemas.openxmlformats.org/officeDocument/2006/relationships" r:embed="rId7">
          <a:extLst>
            <a:ext uri="{28A0092B-C50C-407E-A947-70E740481C1C}">
              <a14:useLocalDpi xmlns:a14="http://schemas.microsoft.com/office/drawing/2010/main" val="0"/>
            </a:ext>
          </a:extLst>
        </a:blip>
        <a:stretch>
          <a:fillRect/>
        </a:stretch>
      </xdr:blipFill>
      <xdr:spPr>
        <a:xfrm>
          <a:off x="832518" y="85871714"/>
          <a:ext cx="1838582" cy="362001"/>
        </a:xfrm>
        <a:prstGeom prst="rect">
          <a:avLst/>
        </a:prstGeom>
      </xdr:spPr>
    </xdr:pic>
    <xdr:clientData/>
  </xdr:oneCellAnchor>
  <xdr:oneCellAnchor>
    <xdr:from>
      <xdr:col>2</xdr:col>
      <xdr:colOff>935635</xdr:colOff>
      <xdr:row>107</xdr:row>
      <xdr:rowOff>0</xdr:rowOff>
    </xdr:from>
    <xdr:ext cx="2433850" cy="362001"/>
    <xdr:pic>
      <xdr:nvPicPr>
        <xdr:cNvPr id="140" name="Image 139">
          <a:extLst>
            <a:ext uri="{FF2B5EF4-FFF2-40B4-BE49-F238E27FC236}">
              <a16:creationId xmlns:a16="http://schemas.microsoft.com/office/drawing/2014/main" id="{00000000-0008-0000-0000-00008C000000}"/>
            </a:ext>
          </a:extLst>
        </xdr:cNvPr>
        <xdr:cNvPicPr>
          <a:picLocks noChangeAspect="1"/>
        </xdr:cNvPicPr>
      </xdr:nvPicPr>
      <xdr:blipFill>
        <a:blip xmlns:r="http://schemas.openxmlformats.org/officeDocument/2006/relationships" r:embed="rId33">
          <a:extLst>
            <a:ext uri="{28A0092B-C50C-407E-A947-70E740481C1C}">
              <a14:useLocalDpi xmlns:a14="http://schemas.microsoft.com/office/drawing/2010/main" val="0"/>
            </a:ext>
          </a:extLst>
        </a:blip>
        <a:stretch>
          <a:fillRect/>
        </a:stretch>
      </xdr:blipFill>
      <xdr:spPr>
        <a:xfrm>
          <a:off x="3433175" y="85871714"/>
          <a:ext cx="2433850" cy="362001"/>
        </a:xfrm>
        <a:prstGeom prst="rect">
          <a:avLst/>
        </a:prstGeom>
      </xdr:spPr>
    </xdr:pic>
    <xdr:clientData/>
  </xdr:oneCellAnchor>
  <xdr:oneCellAnchor>
    <xdr:from>
      <xdr:col>1</xdr:col>
      <xdr:colOff>451898</xdr:colOff>
      <xdr:row>108</xdr:row>
      <xdr:rowOff>113730</xdr:rowOff>
    </xdr:from>
    <xdr:ext cx="476316" cy="543001"/>
    <xdr:pic>
      <xdr:nvPicPr>
        <xdr:cNvPr id="141" name="Image 140">
          <a:extLst>
            <a:ext uri="{FF2B5EF4-FFF2-40B4-BE49-F238E27FC236}">
              <a16:creationId xmlns:a16="http://schemas.microsoft.com/office/drawing/2014/main" id="{00000000-0008-0000-0000-00008D000000}"/>
            </a:ext>
          </a:extLst>
        </xdr:cNvPr>
        <xdr:cNvPicPr>
          <a:picLocks noChangeAspect="1"/>
        </xdr:cNvPicPr>
      </xdr:nvPicPr>
      <xdr:blipFill>
        <a:blip xmlns:r="http://schemas.openxmlformats.org/officeDocument/2006/relationships" r:embed="rId36">
          <a:extLst>
            <a:ext uri="{28A0092B-C50C-407E-A947-70E740481C1C}">
              <a14:useLocalDpi xmlns:a14="http://schemas.microsoft.com/office/drawing/2010/main" val="0"/>
            </a:ext>
          </a:extLst>
        </a:blip>
        <a:stretch>
          <a:fillRect/>
        </a:stretch>
      </xdr:blipFill>
      <xdr:spPr>
        <a:xfrm>
          <a:off x="984160" y="86681480"/>
          <a:ext cx="476316" cy="543001"/>
        </a:xfrm>
        <a:prstGeom prst="rect">
          <a:avLst/>
        </a:prstGeom>
      </xdr:spPr>
    </xdr:pic>
    <xdr:clientData/>
  </xdr:oneCellAnchor>
  <xdr:oneCellAnchor>
    <xdr:from>
      <xdr:col>1</xdr:col>
      <xdr:colOff>1278346</xdr:colOff>
      <xdr:row>108</xdr:row>
      <xdr:rowOff>113730</xdr:rowOff>
    </xdr:from>
    <xdr:ext cx="714475" cy="543001"/>
    <xdr:pic>
      <xdr:nvPicPr>
        <xdr:cNvPr id="142" name="Image 141">
          <a:extLst>
            <a:ext uri="{FF2B5EF4-FFF2-40B4-BE49-F238E27FC236}">
              <a16:creationId xmlns:a16="http://schemas.microsoft.com/office/drawing/2014/main" id="{00000000-0008-0000-0000-00008E000000}"/>
            </a:ext>
          </a:extLst>
        </xdr:cNvPr>
        <xdr:cNvPicPr>
          <a:picLocks noChangeAspect="1"/>
        </xdr:cNvPicPr>
      </xdr:nvPicPr>
      <xdr:blipFill>
        <a:blip xmlns:r="http://schemas.openxmlformats.org/officeDocument/2006/relationships" r:embed="rId22">
          <a:extLst>
            <a:ext uri="{28A0092B-C50C-407E-A947-70E740481C1C}">
              <a14:useLocalDpi xmlns:a14="http://schemas.microsoft.com/office/drawing/2010/main" val="0"/>
            </a:ext>
          </a:extLst>
        </a:blip>
        <a:stretch>
          <a:fillRect/>
        </a:stretch>
      </xdr:blipFill>
      <xdr:spPr>
        <a:xfrm>
          <a:off x="1810608" y="86681480"/>
          <a:ext cx="714475" cy="543001"/>
        </a:xfrm>
        <a:prstGeom prst="rect">
          <a:avLst/>
        </a:prstGeom>
      </xdr:spPr>
    </xdr:pic>
    <xdr:clientData/>
  </xdr:oneCellAnchor>
  <xdr:oneCellAnchor>
    <xdr:from>
      <xdr:col>2</xdr:col>
      <xdr:colOff>1875814</xdr:colOff>
      <xdr:row>108</xdr:row>
      <xdr:rowOff>113730</xdr:rowOff>
    </xdr:from>
    <xdr:ext cx="485843" cy="543001"/>
    <xdr:pic>
      <xdr:nvPicPr>
        <xdr:cNvPr id="143" name="Image 142">
          <a:extLst>
            <a:ext uri="{FF2B5EF4-FFF2-40B4-BE49-F238E27FC236}">
              <a16:creationId xmlns:a16="http://schemas.microsoft.com/office/drawing/2014/main" id="{00000000-0008-0000-0000-00008F000000}"/>
            </a:ext>
          </a:extLst>
        </xdr:cNvPr>
        <xdr:cNvPicPr>
          <a:picLocks noChangeAspect="1"/>
        </xdr:cNvPicPr>
      </xdr:nvPicPr>
      <xdr:blipFill>
        <a:blip xmlns:r="http://schemas.openxmlformats.org/officeDocument/2006/relationships" r:embed="rId26">
          <a:extLst>
            <a:ext uri="{28A0092B-C50C-407E-A947-70E740481C1C}">
              <a14:useLocalDpi xmlns:a14="http://schemas.microsoft.com/office/drawing/2010/main" val="0"/>
            </a:ext>
          </a:extLst>
        </a:blip>
        <a:stretch>
          <a:fillRect/>
        </a:stretch>
      </xdr:blipFill>
      <xdr:spPr>
        <a:xfrm>
          <a:off x="4373354" y="86681480"/>
          <a:ext cx="485843" cy="543001"/>
        </a:xfrm>
        <a:prstGeom prst="rect">
          <a:avLst/>
        </a:prstGeom>
      </xdr:spPr>
    </xdr:pic>
    <xdr:clientData/>
  </xdr:oneCellAnchor>
  <xdr:oneCellAnchor>
    <xdr:from>
      <xdr:col>2</xdr:col>
      <xdr:colOff>1102440</xdr:colOff>
      <xdr:row>108</xdr:row>
      <xdr:rowOff>113730</xdr:rowOff>
    </xdr:from>
    <xdr:ext cx="424800" cy="540000"/>
    <xdr:pic>
      <xdr:nvPicPr>
        <xdr:cNvPr id="144" name="Image 143">
          <a:extLst>
            <a:ext uri="{FF2B5EF4-FFF2-40B4-BE49-F238E27FC236}">
              <a16:creationId xmlns:a16="http://schemas.microsoft.com/office/drawing/2014/main" id="{00000000-0008-0000-0000-000090000000}"/>
            </a:ext>
          </a:extLst>
        </xdr:cNvPr>
        <xdr:cNvPicPr>
          <a:picLocks noChangeAspect="1"/>
        </xdr:cNvPicPr>
      </xdr:nvPicPr>
      <xdr:blipFill>
        <a:blip xmlns:r="http://schemas.openxmlformats.org/officeDocument/2006/relationships" r:embed="rId37">
          <a:extLst>
            <a:ext uri="{28A0092B-C50C-407E-A947-70E740481C1C}">
              <a14:useLocalDpi xmlns:a14="http://schemas.microsoft.com/office/drawing/2010/main" val="0"/>
            </a:ext>
          </a:extLst>
        </a:blip>
        <a:stretch>
          <a:fillRect/>
        </a:stretch>
      </xdr:blipFill>
      <xdr:spPr>
        <a:xfrm>
          <a:off x="3599980" y="86681480"/>
          <a:ext cx="424800" cy="540000"/>
        </a:xfrm>
        <a:prstGeom prst="rect">
          <a:avLst/>
        </a:prstGeom>
      </xdr:spPr>
    </xdr:pic>
    <xdr:clientData/>
  </xdr:oneCellAnchor>
  <xdr:oneCellAnchor>
    <xdr:from>
      <xdr:col>1</xdr:col>
      <xdr:colOff>300256</xdr:colOff>
      <xdr:row>108</xdr:row>
      <xdr:rowOff>0</xdr:rowOff>
    </xdr:from>
    <xdr:ext cx="1850030" cy="362001"/>
    <xdr:pic>
      <xdr:nvPicPr>
        <xdr:cNvPr id="145" name="Image 144">
          <a:extLst>
            <a:ext uri="{FF2B5EF4-FFF2-40B4-BE49-F238E27FC236}">
              <a16:creationId xmlns:a16="http://schemas.microsoft.com/office/drawing/2014/main" id="{00000000-0008-0000-0000-000091000000}"/>
            </a:ext>
          </a:extLst>
        </xdr:cNvPr>
        <xdr:cNvPicPr>
          <a:picLocks noChangeAspect="1"/>
        </xdr:cNvPicPr>
      </xdr:nvPicPr>
      <xdr:blipFill>
        <a:blip xmlns:r="http://schemas.openxmlformats.org/officeDocument/2006/relationships" r:embed="rId7">
          <a:extLst>
            <a:ext uri="{28A0092B-C50C-407E-A947-70E740481C1C}">
              <a14:useLocalDpi xmlns:a14="http://schemas.microsoft.com/office/drawing/2010/main" val="0"/>
            </a:ext>
          </a:extLst>
        </a:blip>
        <a:stretch>
          <a:fillRect/>
        </a:stretch>
      </xdr:blipFill>
      <xdr:spPr>
        <a:xfrm>
          <a:off x="832518" y="86567750"/>
          <a:ext cx="1850030" cy="362001"/>
        </a:xfrm>
        <a:prstGeom prst="rect">
          <a:avLst/>
        </a:prstGeom>
      </xdr:spPr>
    </xdr:pic>
    <xdr:clientData/>
  </xdr:oneCellAnchor>
  <xdr:oneCellAnchor>
    <xdr:from>
      <xdr:col>2</xdr:col>
      <xdr:colOff>950799</xdr:colOff>
      <xdr:row>108</xdr:row>
      <xdr:rowOff>0</xdr:rowOff>
    </xdr:from>
    <xdr:ext cx="1599821" cy="362001"/>
    <xdr:pic>
      <xdr:nvPicPr>
        <xdr:cNvPr id="146" name="Image 145">
          <a:extLst>
            <a:ext uri="{FF2B5EF4-FFF2-40B4-BE49-F238E27FC236}">
              <a16:creationId xmlns:a16="http://schemas.microsoft.com/office/drawing/2014/main" id="{00000000-0008-0000-0000-000092000000}"/>
            </a:ext>
          </a:extLst>
        </xdr:cNvPr>
        <xdr:cNvPicPr>
          <a:picLocks noChangeAspect="1"/>
        </xdr:cNvPicPr>
      </xdr:nvPicPr>
      <xdr:blipFill>
        <a:blip xmlns:r="http://schemas.openxmlformats.org/officeDocument/2006/relationships" r:embed="rId10">
          <a:extLst>
            <a:ext uri="{28A0092B-C50C-407E-A947-70E740481C1C}">
              <a14:useLocalDpi xmlns:a14="http://schemas.microsoft.com/office/drawing/2010/main" val="0"/>
            </a:ext>
          </a:extLst>
        </a:blip>
        <a:stretch>
          <a:fillRect/>
        </a:stretch>
      </xdr:blipFill>
      <xdr:spPr>
        <a:xfrm>
          <a:off x="3448339" y="86567750"/>
          <a:ext cx="1599821" cy="362001"/>
        </a:xfrm>
        <a:prstGeom prst="rect">
          <a:avLst/>
        </a:prstGeom>
      </xdr:spPr>
    </xdr:pic>
    <xdr:clientData/>
  </xdr:oneCellAnchor>
  <xdr:oneCellAnchor>
    <xdr:from>
      <xdr:col>1</xdr:col>
      <xdr:colOff>451898</xdr:colOff>
      <xdr:row>109</xdr:row>
      <xdr:rowOff>113730</xdr:rowOff>
    </xdr:from>
    <xdr:ext cx="428685" cy="543001"/>
    <xdr:pic>
      <xdr:nvPicPr>
        <xdr:cNvPr id="147" name="Image 146">
          <a:extLst>
            <a:ext uri="{FF2B5EF4-FFF2-40B4-BE49-F238E27FC236}">
              <a16:creationId xmlns:a16="http://schemas.microsoft.com/office/drawing/2014/main" id="{00000000-0008-0000-0000-000093000000}"/>
            </a:ext>
          </a:extLst>
        </xdr:cNvPr>
        <xdr:cNvPicPr>
          <a:picLocks noChangeAspect="1"/>
        </xdr:cNvPicPr>
      </xdr:nvPicPr>
      <xdr:blipFill>
        <a:blip xmlns:r="http://schemas.openxmlformats.org/officeDocument/2006/relationships" r:embed="rId31">
          <a:extLst>
            <a:ext uri="{28A0092B-C50C-407E-A947-70E740481C1C}">
              <a14:useLocalDpi xmlns:a14="http://schemas.microsoft.com/office/drawing/2010/main" val="0"/>
            </a:ext>
          </a:extLst>
        </a:blip>
        <a:stretch>
          <a:fillRect/>
        </a:stretch>
      </xdr:blipFill>
      <xdr:spPr>
        <a:xfrm>
          <a:off x="984160" y="87377516"/>
          <a:ext cx="428685" cy="543001"/>
        </a:xfrm>
        <a:prstGeom prst="rect">
          <a:avLst/>
        </a:prstGeom>
      </xdr:spPr>
    </xdr:pic>
    <xdr:clientData/>
  </xdr:oneCellAnchor>
  <xdr:oneCellAnchor>
    <xdr:from>
      <xdr:col>2</xdr:col>
      <xdr:colOff>950799</xdr:colOff>
      <xdr:row>109</xdr:row>
      <xdr:rowOff>113730</xdr:rowOff>
    </xdr:from>
    <xdr:ext cx="476316" cy="543001"/>
    <xdr:pic>
      <xdr:nvPicPr>
        <xdr:cNvPr id="148" name="Image 147">
          <a:extLst>
            <a:ext uri="{FF2B5EF4-FFF2-40B4-BE49-F238E27FC236}">
              <a16:creationId xmlns:a16="http://schemas.microsoft.com/office/drawing/2014/main" id="{00000000-0008-0000-0000-000094000000}"/>
            </a:ext>
          </a:extLst>
        </xdr:cNvPr>
        <xdr:cNvPicPr>
          <a:picLocks noChangeAspect="1"/>
        </xdr:cNvPicPr>
      </xdr:nvPicPr>
      <xdr:blipFill>
        <a:blip xmlns:r="http://schemas.openxmlformats.org/officeDocument/2006/relationships" r:embed="rId36">
          <a:extLst>
            <a:ext uri="{28A0092B-C50C-407E-A947-70E740481C1C}">
              <a14:useLocalDpi xmlns:a14="http://schemas.microsoft.com/office/drawing/2010/main" val="0"/>
            </a:ext>
          </a:extLst>
        </a:blip>
        <a:stretch>
          <a:fillRect/>
        </a:stretch>
      </xdr:blipFill>
      <xdr:spPr>
        <a:xfrm>
          <a:off x="3448339" y="87377516"/>
          <a:ext cx="476316" cy="543001"/>
        </a:xfrm>
        <a:prstGeom prst="rect">
          <a:avLst/>
        </a:prstGeom>
      </xdr:spPr>
    </xdr:pic>
    <xdr:clientData/>
  </xdr:oneCellAnchor>
  <xdr:oneCellAnchor>
    <xdr:from>
      <xdr:col>2</xdr:col>
      <xdr:colOff>1784829</xdr:colOff>
      <xdr:row>109</xdr:row>
      <xdr:rowOff>113730</xdr:rowOff>
    </xdr:from>
    <xdr:ext cx="790685" cy="543001"/>
    <xdr:pic>
      <xdr:nvPicPr>
        <xdr:cNvPr id="149" name="Image 148">
          <a:extLst>
            <a:ext uri="{FF2B5EF4-FFF2-40B4-BE49-F238E27FC236}">
              <a16:creationId xmlns:a16="http://schemas.microsoft.com/office/drawing/2014/main" id="{00000000-0008-0000-0000-000095000000}"/>
            </a:ext>
          </a:extLst>
        </xdr:cNvPr>
        <xdr:cNvPicPr>
          <a:picLocks noChangeAspect="1"/>
        </xdr:cNvPicPr>
      </xdr:nvPicPr>
      <xdr:blipFill>
        <a:blip xmlns:r="http://schemas.openxmlformats.org/officeDocument/2006/relationships" r:embed="rId21">
          <a:extLst>
            <a:ext uri="{28A0092B-C50C-407E-A947-70E740481C1C}">
              <a14:useLocalDpi xmlns:a14="http://schemas.microsoft.com/office/drawing/2010/main" val="0"/>
            </a:ext>
          </a:extLst>
        </a:blip>
        <a:stretch>
          <a:fillRect/>
        </a:stretch>
      </xdr:blipFill>
      <xdr:spPr>
        <a:xfrm>
          <a:off x="4282369" y="87377516"/>
          <a:ext cx="790685" cy="543001"/>
        </a:xfrm>
        <a:prstGeom prst="rect">
          <a:avLst/>
        </a:prstGeom>
      </xdr:spPr>
    </xdr:pic>
    <xdr:clientData/>
  </xdr:oneCellAnchor>
  <xdr:oneCellAnchor>
    <xdr:from>
      <xdr:col>1</xdr:col>
      <xdr:colOff>1278346</xdr:colOff>
      <xdr:row>109</xdr:row>
      <xdr:rowOff>113730</xdr:rowOff>
    </xdr:from>
    <xdr:ext cx="533474" cy="543001"/>
    <xdr:pic>
      <xdr:nvPicPr>
        <xdr:cNvPr id="150" name="Image 149">
          <a:extLst>
            <a:ext uri="{FF2B5EF4-FFF2-40B4-BE49-F238E27FC236}">
              <a16:creationId xmlns:a16="http://schemas.microsoft.com/office/drawing/2014/main" id="{00000000-0008-0000-0000-000096000000}"/>
            </a:ext>
          </a:extLst>
        </xdr:cNvPr>
        <xdr:cNvPicPr>
          <a:picLocks noChangeAspect="1"/>
        </xdr:cNvPicPr>
      </xdr:nvPicPr>
      <xdr:blipFill>
        <a:blip xmlns:r="http://schemas.openxmlformats.org/officeDocument/2006/relationships" r:embed="rId25">
          <a:extLst>
            <a:ext uri="{28A0092B-C50C-407E-A947-70E740481C1C}">
              <a14:useLocalDpi xmlns:a14="http://schemas.microsoft.com/office/drawing/2010/main" val="0"/>
            </a:ext>
          </a:extLst>
        </a:blip>
        <a:stretch>
          <a:fillRect/>
        </a:stretch>
      </xdr:blipFill>
      <xdr:spPr>
        <a:xfrm>
          <a:off x="1810608" y="87377516"/>
          <a:ext cx="533474" cy="543001"/>
        </a:xfrm>
        <a:prstGeom prst="rect">
          <a:avLst/>
        </a:prstGeom>
      </xdr:spPr>
    </xdr:pic>
    <xdr:clientData/>
  </xdr:oneCellAnchor>
  <xdr:oneCellAnchor>
    <xdr:from>
      <xdr:col>1</xdr:col>
      <xdr:colOff>300256</xdr:colOff>
      <xdr:row>109</xdr:row>
      <xdr:rowOff>0</xdr:rowOff>
    </xdr:from>
    <xdr:ext cx="1713552" cy="362001"/>
    <xdr:pic>
      <xdr:nvPicPr>
        <xdr:cNvPr id="151" name="Image 150">
          <a:extLst>
            <a:ext uri="{FF2B5EF4-FFF2-40B4-BE49-F238E27FC236}">
              <a16:creationId xmlns:a16="http://schemas.microsoft.com/office/drawing/2014/main" id="{00000000-0008-0000-0000-000097000000}"/>
            </a:ext>
          </a:extLst>
        </xdr:cNvPr>
        <xdr:cNvPicPr>
          <a:picLocks noChangeAspect="1"/>
        </xdr:cNvPicPr>
      </xdr:nvPicPr>
      <xdr:blipFill>
        <a:blip xmlns:r="http://schemas.openxmlformats.org/officeDocument/2006/relationships" r:embed="rId10">
          <a:extLst>
            <a:ext uri="{28A0092B-C50C-407E-A947-70E740481C1C}">
              <a14:useLocalDpi xmlns:a14="http://schemas.microsoft.com/office/drawing/2010/main" val="0"/>
            </a:ext>
          </a:extLst>
        </a:blip>
        <a:stretch>
          <a:fillRect/>
        </a:stretch>
      </xdr:blipFill>
      <xdr:spPr>
        <a:xfrm>
          <a:off x="832518" y="87263786"/>
          <a:ext cx="1713552" cy="362001"/>
        </a:xfrm>
        <a:prstGeom prst="rect">
          <a:avLst/>
        </a:prstGeom>
      </xdr:spPr>
    </xdr:pic>
    <xdr:clientData/>
  </xdr:oneCellAnchor>
  <xdr:oneCellAnchor>
    <xdr:from>
      <xdr:col>2</xdr:col>
      <xdr:colOff>799156</xdr:colOff>
      <xdr:row>109</xdr:row>
      <xdr:rowOff>0</xdr:rowOff>
    </xdr:from>
    <xdr:ext cx="1925851" cy="362001"/>
    <xdr:pic>
      <xdr:nvPicPr>
        <xdr:cNvPr id="152" name="Image 151">
          <a:extLst>
            <a:ext uri="{FF2B5EF4-FFF2-40B4-BE49-F238E27FC236}">
              <a16:creationId xmlns:a16="http://schemas.microsoft.com/office/drawing/2014/main" id="{00000000-0008-0000-0000-000098000000}"/>
            </a:ext>
          </a:extLst>
        </xdr:cNvPr>
        <xdr:cNvPicPr>
          <a:picLocks noChangeAspect="1"/>
        </xdr:cNvPicPr>
      </xdr:nvPicPr>
      <xdr:blipFill>
        <a:blip xmlns:r="http://schemas.openxmlformats.org/officeDocument/2006/relationships" r:embed="rId7">
          <a:extLst>
            <a:ext uri="{28A0092B-C50C-407E-A947-70E740481C1C}">
              <a14:useLocalDpi xmlns:a14="http://schemas.microsoft.com/office/drawing/2010/main" val="0"/>
            </a:ext>
          </a:extLst>
        </a:blip>
        <a:stretch>
          <a:fillRect/>
        </a:stretch>
      </xdr:blipFill>
      <xdr:spPr>
        <a:xfrm>
          <a:off x="3296696" y="87263786"/>
          <a:ext cx="1925851" cy="362001"/>
        </a:xfrm>
        <a:prstGeom prst="rect">
          <a:avLst/>
        </a:prstGeom>
      </xdr:spPr>
    </xdr:pic>
    <xdr:clientData/>
  </xdr:oneCellAnchor>
</xdr:wsDr>
</file>

<file path=xl/drawings/drawing2.xml><?xml version="1.0" encoding="utf-8"?>
<xdr:wsDr xmlns:xdr="http://schemas.openxmlformats.org/drawingml/2006/spreadsheetDrawing" xmlns:a="http://schemas.openxmlformats.org/drawingml/2006/main">
  <xdr:twoCellAnchor editAs="oneCell">
    <xdr:from>
      <xdr:col>2</xdr:col>
      <xdr:colOff>129647</xdr:colOff>
      <xdr:row>2</xdr:row>
      <xdr:rowOff>61414</xdr:rowOff>
    </xdr:from>
    <xdr:to>
      <xdr:col>2</xdr:col>
      <xdr:colOff>1029647</xdr:colOff>
      <xdr:row>2</xdr:row>
      <xdr:rowOff>1033414</xdr:rowOff>
    </xdr:to>
    <xdr:pic>
      <xdr:nvPicPr>
        <xdr:cNvPr id="7" name="Image 6">
          <a:extLst>
            <a:ext uri="{FF2B5EF4-FFF2-40B4-BE49-F238E27FC236}">
              <a16:creationId xmlns:a16="http://schemas.microsoft.com/office/drawing/2014/main" id="{00000000-0008-0000-0100-000007000000}"/>
            </a:ext>
          </a:extLst>
        </xdr:cNvPr>
        <xdr:cNvPicPr>
          <a:picLocks/>
        </xdr:cNvPicPr>
      </xdr:nvPicPr>
      <xdr:blipFill>
        <a:blip xmlns:r="http://schemas.openxmlformats.org/officeDocument/2006/relationships" r:embed="rId1">
          <a:extLst>
            <a:ext uri="{28A0092B-C50C-407E-A947-70E740481C1C}">
              <a14:useLocalDpi xmlns:a14="http://schemas.microsoft.com/office/drawing/2010/main" val="0"/>
            </a:ext>
          </a:extLst>
        </a:blip>
        <a:stretch>
          <a:fillRect/>
        </a:stretch>
      </xdr:blipFill>
      <xdr:spPr>
        <a:xfrm>
          <a:off x="1658196" y="2245056"/>
          <a:ext cx="900000" cy="972000"/>
        </a:xfrm>
        <a:prstGeom prst="rect">
          <a:avLst/>
        </a:prstGeom>
      </xdr:spPr>
    </xdr:pic>
    <xdr:clientData/>
  </xdr:twoCellAnchor>
  <xdr:twoCellAnchor editAs="oneCell">
    <xdr:from>
      <xdr:col>2</xdr:col>
      <xdr:colOff>3</xdr:colOff>
      <xdr:row>1</xdr:row>
      <xdr:rowOff>6824</xdr:rowOff>
    </xdr:from>
    <xdr:to>
      <xdr:col>2</xdr:col>
      <xdr:colOff>1005320</xdr:colOff>
      <xdr:row>1</xdr:row>
      <xdr:rowOff>1086824</xdr:rowOff>
    </xdr:to>
    <xdr:pic>
      <xdr:nvPicPr>
        <xdr:cNvPr id="5" name="Image 4">
          <a:extLst>
            <a:ext uri="{FF2B5EF4-FFF2-40B4-BE49-F238E27FC236}">
              <a16:creationId xmlns:a16="http://schemas.microsoft.com/office/drawing/2014/main" id="{00000000-0008-0000-0100-000005000000}"/>
            </a:ext>
          </a:extLst>
        </xdr:cNvPr>
        <xdr:cNvPicPr>
          <a:picLocks noChangeAspect="1"/>
        </xdr:cNvPicPr>
      </xdr:nvPicPr>
      <xdr:blipFill>
        <a:blip xmlns:r="http://schemas.openxmlformats.org/officeDocument/2006/relationships" r:embed="rId2">
          <a:extLst>
            <a:ext uri="{28A0092B-C50C-407E-A947-70E740481C1C}">
              <a14:useLocalDpi xmlns:a14="http://schemas.microsoft.com/office/drawing/2010/main" val="0"/>
            </a:ext>
          </a:extLst>
        </a:blip>
        <a:stretch>
          <a:fillRect/>
        </a:stretch>
      </xdr:blipFill>
      <xdr:spPr>
        <a:xfrm>
          <a:off x="1528552" y="1098645"/>
          <a:ext cx="1005317" cy="1080000"/>
        </a:xfrm>
        <a:prstGeom prst="rect">
          <a:avLst/>
        </a:prstGeom>
      </xdr:spPr>
    </xdr:pic>
    <xdr:clientData/>
  </xdr:twoCellAnchor>
  <xdr:twoCellAnchor editAs="oneCell">
    <xdr:from>
      <xdr:col>2</xdr:col>
      <xdr:colOff>4</xdr:colOff>
      <xdr:row>0</xdr:row>
      <xdr:rowOff>0</xdr:rowOff>
    </xdr:from>
    <xdr:to>
      <xdr:col>2</xdr:col>
      <xdr:colOff>1005321</xdr:colOff>
      <xdr:row>0</xdr:row>
      <xdr:rowOff>1080000</xdr:rowOff>
    </xdr:to>
    <xdr:pic>
      <xdr:nvPicPr>
        <xdr:cNvPr id="6" name="Image 5">
          <a:extLst>
            <a:ext uri="{FF2B5EF4-FFF2-40B4-BE49-F238E27FC236}">
              <a16:creationId xmlns:a16="http://schemas.microsoft.com/office/drawing/2014/main" id="{00000000-0008-0000-0100-000006000000}"/>
            </a:ext>
          </a:extLst>
        </xdr:cNvPr>
        <xdr:cNvPicPr>
          <a:picLocks noChangeAspect="1"/>
        </xdr:cNvPicPr>
      </xdr:nvPicPr>
      <xdr:blipFill>
        <a:blip xmlns:r="http://schemas.openxmlformats.org/officeDocument/2006/relationships" r:embed="rId3">
          <a:extLst>
            <a:ext uri="{28A0092B-C50C-407E-A947-70E740481C1C}">
              <a14:useLocalDpi xmlns:a14="http://schemas.microsoft.com/office/drawing/2010/main" val="0"/>
            </a:ext>
          </a:extLst>
        </a:blip>
        <a:stretch>
          <a:fillRect/>
        </a:stretch>
      </xdr:blipFill>
      <xdr:spPr>
        <a:xfrm>
          <a:off x="1528553" y="0"/>
          <a:ext cx="1005317" cy="1080000"/>
        </a:xfrm>
        <a:prstGeom prst="rect">
          <a:avLst/>
        </a:prstGeom>
      </xdr:spPr>
    </xdr:pic>
    <xdr:clientData/>
  </xdr:twoCellAnchor>
</xdr:wsDr>
</file>

<file path=xl/theme/theme1.xml><?xml version="1.0" encoding="utf-8"?>
<a:theme xmlns:a="http://schemas.openxmlformats.org/drawingml/2006/main" name="Thème Office">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3" Type="http://schemas.openxmlformats.org/officeDocument/2006/relationships/vmlDrawing" Target="../drawings/vmlDrawing1.vml"/><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Feuil1">
    <tabColor theme="5"/>
    <pageSetUpPr fitToPage="1"/>
  </sheetPr>
  <dimension ref="A1:S216"/>
  <sheetViews>
    <sheetView showGridLines="0" showRowColHeaders="0" tabSelected="1" zoomScale="70" zoomScaleNormal="70" workbookViewId="0">
      <pane ySplit="5" topLeftCell="A6" activePane="bottomLeft" state="frozen"/>
      <selection pane="bottomLeft" activeCell="A9" sqref="A9"/>
    </sheetView>
  </sheetViews>
  <sheetFormatPr baseColWidth="10" defaultColWidth="0" defaultRowHeight="25.8" zeroHeight="1" x14ac:dyDescent="0.5"/>
  <cols>
    <col min="1" max="1" width="7.69921875" style="14" customWidth="1"/>
    <col min="2" max="4" width="28.69921875" style="4" customWidth="1"/>
    <col min="5" max="5" width="2.69921875" style="5" customWidth="1"/>
    <col min="6" max="8" width="19.69921875" style="6" customWidth="1"/>
    <col min="9" max="9" width="3.69921875" style="6" customWidth="1"/>
    <col min="10" max="10" width="35.69921875" style="6" customWidth="1"/>
    <col min="11" max="11" width="19.69921875" style="40" customWidth="1"/>
    <col min="12" max="12" width="3.69921875" style="40" customWidth="1"/>
    <col min="13" max="13" width="3.69921875" style="87" hidden="1" customWidth="1"/>
    <col min="14" max="14" width="3.69921875" style="45" hidden="1" customWidth="1"/>
    <col min="15" max="15" width="7.296875" style="88" hidden="1" customWidth="1"/>
    <col min="16" max="16" width="98.09765625" style="89" hidden="1" customWidth="1"/>
    <col min="17" max="17" width="4.69921875" style="45" customWidth="1"/>
    <col min="18" max="18" width="11.3984375" style="44" hidden="1"/>
    <col min="19" max="19" width="11.3984375" style="45" hidden="1"/>
    <col min="20" max="16384" width="11.19921875" style="45" hidden="1"/>
  </cols>
  <sheetData>
    <row r="1" spans="1:18" ht="11.95" customHeight="1" thickBot="1" x14ac:dyDescent="0.55000000000000004">
      <c r="A1" s="1"/>
      <c r="M1" s="41"/>
      <c r="N1" s="40"/>
      <c r="O1" s="40"/>
      <c r="P1" s="42"/>
      <c r="Q1" s="43"/>
    </row>
    <row r="2" spans="1:18" ht="29.95" customHeight="1" x14ac:dyDescent="0.55000000000000004">
      <c r="A2" s="1"/>
      <c r="C2" s="34" t="s">
        <v>11</v>
      </c>
      <c r="D2" s="35"/>
      <c r="E2" s="38" t="s">
        <v>12</v>
      </c>
      <c r="F2" s="38"/>
      <c r="G2" s="38"/>
      <c r="H2" s="46">
        <v>2024</v>
      </c>
      <c r="J2" s="29" t="s">
        <v>8</v>
      </c>
      <c r="K2" s="46" t="str">
        <f>COUNTIF(M9:M215,"V")&amp;"/"&amp;"30"</f>
        <v>0/30</v>
      </c>
      <c r="L2" s="47"/>
      <c r="M2" s="48" t="s">
        <v>9</v>
      </c>
      <c r="N2" s="49"/>
      <c r="O2" s="49"/>
      <c r="P2" s="50"/>
      <c r="R2" s="45"/>
    </row>
    <row r="3" spans="1:18" ht="29.95" customHeight="1" thickBot="1" x14ac:dyDescent="0.6">
      <c r="A3" s="1"/>
      <c r="B3" s="17"/>
      <c r="C3" s="36"/>
      <c r="D3" s="37"/>
      <c r="E3" s="39"/>
      <c r="F3" s="39"/>
      <c r="G3" s="39"/>
      <c r="H3" s="51"/>
      <c r="J3" s="30"/>
      <c r="K3" s="51"/>
      <c r="L3" s="47"/>
      <c r="M3" s="52"/>
      <c r="N3" s="53"/>
      <c r="O3" s="54"/>
      <c r="P3" s="55"/>
    </row>
    <row r="4" spans="1:18" ht="15.05" customHeight="1" thickBot="1" x14ac:dyDescent="0.6">
      <c r="A4" s="1"/>
      <c r="B4" s="7"/>
      <c r="C4" s="7"/>
      <c r="D4" s="7"/>
      <c r="E4" s="8"/>
      <c r="F4" s="9"/>
      <c r="G4" s="9"/>
      <c r="H4" s="9"/>
      <c r="I4" s="9"/>
      <c r="J4" s="9"/>
      <c r="M4" s="52"/>
      <c r="N4" s="53"/>
      <c r="O4" s="56" t="s">
        <v>1</v>
      </c>
      <c r="P4" s="56"/>
      <c r="Q4" s="43"/>
    </row>
    <row r="5" spans="1:18" ht="29.95" customHeight="1" thickBot="1" x14ac:dyDescent="0.6">
      <c r="A5" s="16" t="s">
        <v>0</v>
      </c>
      <c r="B5" s="28" t="s">
        <v>10</v>
      </c>
      <c r="C5" s="28"/>
      <c r="D5" s="28"/>
      <c r="E5" s="28"/>
      <c r="F5" s="28"/>
      <c r="G5" s="28"/>
      <c r="H5" s="28"/>
      <c r="I5" s="28"/>
      <c r="J5" s="28"/>
      <c r="K5" s="57"/>
      <c r="L5" s="57"/>
      <c r="M5" s="58"/>
      <c r="N5" s="53"/>
      <c r="O5" s="56"/>
      <c r="P5" s="56"/>
      <c r="Q5" s="43"/>
    </row>
    <row r="6" spans="1:18" ht="14.25" customHeight="1" x14ac:dyDescent="0.5">
      <c r="A6" s="1"/>
      <c r="M6" s="41"/>
      <c r="N6" s="43"/>
      <c r="O6" s="59"/>
      <c r="P6" s="60"/>
      <c r="Q6" s="43"/>
    </row>
    <row r="7" spans="1:18" ht="39.9" customHeight="1" x14ac:dyDescent="0.5">
      <c r="A7" s="13">
        <v>1</v>
      </c>
      <c r="B7" s="18" t="s">
        <v>13</v>
      </c>
      <c r="C7" s="18"/>
      <c r="D7" s="18"/>
      <c r="E7" s="18"/>
      <c r="F7" s="18"/>
      <c r="G7" s="18"/>
      <c r="H7" s="18"/>
      <c r="I7" s="18"/>
      <c r="J7" s="18"/>
      <c r="K7" s="18"/>
      <c r="L7" s="57"/>
      <c r="M7" s="61"/>
      <c r="N7" s="43"/>
      <c r="O7" s="62">
        <v>1</v>
      </c>
      <c r="P7" s="63"/>
      <c r="Q7" s="43"/>
    </row>
    <row r="8" spans="1:18" ht="9" customHeight="1" thickBot="1" x14ac:dyDescent="0.55000000000000004">
      <c r="B8" s="10"/>
      <c r="C8" s="10"/>
      <c r="D8" s="10"/>
      <c r="E8" s="11"/>
      <c r="F8" s="11"/>
      <c r="K8" s="64"/>
      <c r="M8" s="61"/>
      <c r="N8" s="43"/>
      <c r="O8" s="62"/>
      <c r="P8" s="65"/>
      <c r="Q8" s="43"/>
    </row>
    <row r="9" spans="1:18" ht="40.200000000000003" customHeight="1" thickBot="1" x14ac:dyDescent="0.55000000000000004">
      <c r="A9" s="15"/>
      <c r="B9" s="27" t="s">
        <v>14</v>
      </c>
      <c r="C9" s="27"/>
      <c r="D9" s="27"/>
      <c r="F9" s="20" t="str">
        <f>IF(COUNTIF(A9:A12,"X")&gt;1,"",IF(M9="V","Bonne réponse",IF(M9="F",P9,"")))</f>
        <v/>
      </c>
      <c r="G9" s="21"/>
      <c r="H9" s="21"/>
      <c r="I9" s="21"/>
      <c r="J9" s="21"/>
      <c r="K9" s="66" t="str">
        <f>VLOOKUP(M9,Tableau,2,FALSE)</f>
        <v>IMGS3</v>
      </c>
      <c r="M9" s="67" t="str">
        <f>IF(COUNTIF(A9:A12,"X")&gt;1,"R",IF(OR(N9="V",N10="V",N11="V",N12="V"),"V",IF(OR(N9="F",N10="F",N11="F",N12="F"),"F","R")))</f>
        <v>R</v>
      </c>
      <c r="N9" s="68" t="str">
        <f>IF(OR(A10="X",A11="X",A12="X"),"R",IF(AND(A9="x",O9="x"),"V",IF(AND(A9="x",O9=""),"F","R")))</f>
        <v>R</v>
      </c>
      <c r="O9" s="69"/>
      <c r="P9" s="70" t="s">
        <v>31</v>
      </c>
      <c r="Q9" s="43"/>
    </row>
    <row r="10" spans="1:18" ht="40.200000000000003" customHeight="1" thickBot="1" x14ac:dyDescent="0.55000000000000004">
      <c r="A10" s="15"/>
      <c r="B10" s="27" t="s">
        <v>15</v>
      </c>
      <c r="C10" s="27"/>
      <c r="D10" s="27"/>
      <c r="F10" s="22"/>
      <c r="G10" s="23"/>
      <c r="H10" s="23"/>
      <c r="I10" s="23"/>
      <c r="J10" s="23"/>
      <c r="K10" s="66"/>
      <c r="L10" s="57"/>
      <c r="M10" s="67"/>
      <c r="N10" s="68" t="str">
        <f>IF(OR(A11="X",A12="X",A13="X"),"R",IF(AND(A10="x",O10="x"),"V",IF(AND(A10="x",O10=""),"F","R")))</f>
        <v>R</v>
      </c>
      <c r="O10" s="69" t="s">
        <v>18</v>
      </c>
      <c r="P10" s="71"/>
      <c r="Q10" s="43"/>
    </row>
    <row r="11" spans="1:18" ht="40.200000000000003" customHeight="1" thickBot="1" x14ac:dyDescent="0.55000000000000004">
      <c r="A11" s="15"/>
      <c r="B11" s="31" t="s">
        <v>16</v>
      </c>
      <c r="C11" s="32"/>
      <c r="D11" s="33"/>
      <c r="F11" s="22"/>
      <c r="G11" s="23"/>
      <c r="H11" s="23"/>
      <c r="I11" s="23"/>
      <c r="J11" s="23"/>
      <c r="K11" s="66"/>
      <c r="M11" s="67"/>
      <c r="N11" s="68" t="str">
        <f>IF(OR(A12="X",A13="X",A14="X"),"R",IF(AND(A11="x",O11="x"),"V",IF(AND(A11="x",O11=""),"F","R")))</f>
        <v>R</v>
      </c>
      <c r="O11" s="69"/>
      <c r="P11" s="71"/>
      <c r="Q11" s="43"/>
    </row>
    <row r="12" spans="1:18" ht="40.200000000000003" customHeight="1" thickBot="1" x14ac:dyDescent="0.55000000000000004">
      <c r="A12" s="15"/>
      <c r="B12" s="27" t="s">
        <v>17</v>
      </c>
      <c r="C12" s="27"/>
      <c r="D12" s="27"/>
      <c r="F12" s="24"/>
      <c r="G12" s="25"/>
      <c r="H12" s="25"/>
      <c r="I12" s="25"/>
      <c r="J12" s="25"/>
      <c r="K12" s="66"/>
      <c r="L12" s="57"/>
      <c r="M12" s="67"/>
      <c r="N12" s="68" t="str">
        <f>IF(OR(A13="X",A14="X",A15="X"),"R",IF(AND(A12="x",O12="x"),"V",IF(AND(A12="x",O12=""),"F","R")))</f>
        <v>R</v>
      </c>
      <c r="O12" s="69"/>
      <c r="P12" s="72"/>
      <c r="Q12" s="43"/>
    </row>
    <row r="13" spans="1:18" ht="14.25" customHeight="1" x14ac:dyDescent="0.5">
      <c r="K13" s="73"/>
      <c r="L13" s="57"/>
      <c r="M13" s="74"/>
      <c r="N13" s="43"/>
      <c r="O13" s="62"/>
      <c r="P13" s="65"/>
      <c r="Q13" s="43"/>
    </row>
    <row r="14" spans="1:18" ht="39.9" customHeight="1" x14ac:dyDescent="0.5">
      <c r="A14" s="13">
        <v>2</v>
      </c>
      <c r="B14" s="26" t="s">
        <v>19</v>
      </c>
      <c r="C14" s="26"/>
      <c r="D14" s="26"/>
      <c r="E14" s="26"/>
      <c r="F14" s="26"/>
      <c r="G14" s="26"/>
      <c r="H14" s="26"/>
      <c r="I14" s="26"/>
      <c r="J14" s="26"/>
      <c r="K14" s="26"/>
      <c r="M14" s="61"/>
      <c r="N14" s="43"/>
      <c r="O14" s="62">
        <f>A14</f>
        <v>2</v>
      </c>
      <c r="P14" s="75" t="str">
        <f>B14</f>
        <v>Avec quelles particularités comptabilisez-vous les VD au Sol ?</v>
      </c>
      <c r="Q14" s="43"/>
    </row>
    <row r="15" spans="1:18" ht="8.1999999999999993" customHeight="1" thickBot="1" x14ac:dyDescent="0.55000000000000004">
      <c r="B15" s="10"/>
      <c r="C15" s="10"/>
      <c r="D15" s="10"/>
      <c r="E15" s="11"/>
      <c r="F15" s="11"/>
      <c r="G15" s="11"/>
      <c r="H15" s="11"/>
      <c r="I15" s="11"/>
      <c r="J15" s="11"/>
      <c r="L15" s="57"/>
      <c r="M15" s="41"/>
      <c r="N15" s="43"/>
      <c r="O15" s="62"/>
      <c r="P15" s="65"/>
      <c r="Q15" s="43"/>
    </row>
    <row r="16" spans="1:18" ht="40.200000000000003" customHeight="1" thickBot="1" x14ac:dyDescent="0.55000000000000004">
      <c r="A16" s="15"/>
      <c r="B16" s="27" t="s">
        <v>20</v>
      </c>
      <c r="C16" s="27"/>
      <c r="D16" s="27"/>
      <c r="F16" s="20" t="str">
        <f>IF(COUNTIF(A16:A19,"X")&gt;1,"",IF(M16="V","Bonne réponse",IF(M16="F",P16,"")))</f>
        <v/>
      </c>
      <c r="G16" s="21"/>
      <c r="H16" s="21"/>
      <c r="I16" s="21"/>
      <c r="J16" s="21"/>
      <c r="K16" s="66" t="str">
        <f>VLOOKUP(M16,Tableau,2,FALSE)</f>
        <v>IMGS3</v>
      </c>
      <c r="M16" s="67" t="str">
        <f>IF(COUNTIF(A16:A19,"X")&gt;1,"R",IF(OR(N16="V",N17="V",N18="V",N19="V"),"V",IF(OR(N16="F",N17="F",N18="F",N19="F"),"F","R")))</f>
        <v>R</v>
      </c>
      <c r="N16" s="68" t="str">
        <f>IF(OR(A17="X",A18="X",A19="X"),"R",IF(AND(A16="x",O16="x"),"V",IF(AND(A16="x",O16=""),"F","R")))</f>
        <v>R</v>
      </c>
      <c r="O16" s="69"/>
      <c r="P16" s="76" t="s">
        <v>32</v>
      </c>
      <c r="Q16" s="43"/>
    </row>
    <row r="17" spans="1:17" ht="40.200000000000003" customHeight="1" thickBot="1" x14ac:dyDescent="0.55000000000000004">
      <c r="A17" s="15"/>
      <c r="B17" s="27" t="s">
        <v>21</v>
      </c>
      <c r="C17" s="27"/>
      <c r="D17" s="27"/>
      <c r="F17" s="22"/>
      <c r="G17" s="23"/>
      <c r="H17" s="23"/>
      <c r="I17" s="23"/>
      <c r="J17" s="23"/>
      <c r="K17" s="66"/>
      <c r="L17" s="57"/>
      <c r="M17" s="67"/>
      <c r="N17" s="68" t="str">
        <f>IF(OR(A18="X",A19="X",A20="X"),"R",IF(AND(A17="x",O17="x"),"V",IF(AND(A17="x",O17=""),"F","R")))</f>
        <v>R</v>
      </c>
      <c r="O17" s="69"/>
      <c r="P17" s="77"/>
      <c r="Q17" s="43"/>
    </row>
    <row r="18" spans="1:17" ht="40.200000000000003" customHeight="1" thickBot="1" x14ac:dyDescent="0.55000000000000004">
      <c r="A18" s="15"/>
      <c r="B18" s="31" t="s">
        <v>22</v>
      </c>
      <c r="C18" s="32"/>
      <c r="D18" s="33"/>
      <c r="F18" s="22"/>
      <c r="G18" s="23"/>
      <c r="H18" s="23"/>
      <c r="I18" s="23"/>
      <c r="J18" s="23"/>
      <c r="K18" s="66"/>
      <c r="M18" s="67"/>
      <c r="N18" s="68" t="str">
        <f>IF(OR(A19="X",A20="X",A21="X"),"R",IF(AND(A18="x",O18="x"),"V",IF(AND(A18="x",O18=""),"F","R")))</f>
        <v>R</v>
      </c>
      <c r="O18" s="69"/>
      <c r="P18" s="77"/>
      <c r="Q18" s="43"/>
    </row>
    <row r="19" spans="1:17" ht="40.200000000000003" customHeight="1" thickBot="1" x14ac:dyDescent="0.55000000000000004">
      <c r="A19" s="15"/>
      <c r="B19" s="27" t="s">
        <v>23</v>
      </c>
      <c r="C19" s="27"/>
      <c r="D19" s="27"/>
      <c r="F19" s="24"/>
      <c r="G19" s="25"/>
      <c r="H19" s="25"/>
      <c r="I19" s="25"/>
      <c r="J19" s="25"/>
      <c r="K19" s="66"/>
      <c r="L19" s="57"/>
      <c r="M19" s="67"/>
      <c r="N19" s="68" t="str">
        <f>IF(OR(A20="X",A21="X",A22="X"),"R",IF(AND(A19="x",O19="x"),"V",IF(AND(A19="x",O19=""),"F","R")))</f>
        <v>R</v>
      </c>
      <c r="O19" s="69" t="s">
        <v>18</v>
      </c>
      <c r="P19" s="78"/>
      <c r="Q19" s="43"/>
    </row>
    <row r="20" spans="1:17" ht="14.25" customHeight="1" x14ac:dyDescent="0.5">
      <c r="M20" s="41"/>
      <c r="N20" s="43"/>
      <c r="O20" s="62"/>
      <c r="P20" s="65"/>
      <c r="Q20" s="43"/>
    </row>
    <row r="21" spans="1:17" ht="39.9" customHeight="1" x14ac:dyDescent="0.5">
      <c r="A21" s="13">
        <v>3</v>
      </c>
      <c r="B21" s="26" t="s">
        <v>150</v>
      </c>
      <c r="C21" s="26"/>
      <c r="D21" s="26"/>
      <c r="E21" s="26"/>
      <c r="F21" s="26"/>
      <c r="G21" s="26"/>
      <c r="H21" s="26"/>
      <c r="I21" s="26"/>
      <c r="J21" s="26"/>
      <c r="K21" s="26"/>
      <c r="L21" s="57"/>
      <c r="M21" s="61"/>
      <c r="N21" s="43"/>
      <c r="O21" s="62">
        <f>A21</f>
        <v>3</v>
      </c>
      <c r="P21" s="75" t="str">
        <f>B21</f>
        <v>La gymnaste réalise un mouvement avec 5 éléments Acro. + 3 éléments gymniques et ne fait pas de sortie. Que se passe-t-il ?</v>
      </c>
      <c r="Q21" s="43"/>
    </row>
    <row r="22" spans="1:17" ht="9" customHeight="1" thickBot="1" x14ac:dyDescent="0.55000000000000004">
      <c r="B22" s="10"/>
      <c r="C22" s="10"/>
      <c r="D22" s="10"/>
      <c r="E22" s="11"/>
      <c r="F22" s="11"/>
      <c r="G22" s="11"/>
      <c r="H22" s="11"/>
      <c r="I22" s="11"/>
      <c r="J22" s="11"/>
      <c r="M22" s="41"/>
      <c r="N22" s="43"/>
      <c r="O22" s="62"/>
      <c r="P22" s="65"/>
      <c r="Q22" s="43"/>
    </row>
    <row r="23" spans="1:17" ht="40.200000000000003" customHeight="1" thickBot="1" x14ac:dyDescent="0.55000000000000004">
      <c r="A23" s="15"/>
      <c r="B23" s="31" t="s">
        <v>24</v>
      </c>
      <c r="C23" s="32"/>
      <c r="D23" s="33"/>
      <c r="F23" s="20" t="str">
        <f>IF(COUNTIF(A23:A26,"X")&gt;1,"",IF(M23="V","Bonne réponse",IF(M23="F",P23,"")))</f>
        <v/>
      </c>
      <c r="G23" s="21"/>
      <c r="H23" s="21"/>
      <c r="I23" s="21"/>
      <c r="J23" s="21"/>
      <c r="K23" s="66" t="str">
        <f>VLOOKUP(M23,Tableau,2,FALSE)</f>
        <v>IMGS3</v>
      </c>
      <c r="L23" s="57"/>
      <c r="M23" s="67" t="str">
        <f>IF(COUNTIF(A23:A26,"X")&gt;1,"R",IF(OR(N23="V",N24="V",N25="V",N26="V"),"V",IF(OR(N23="F",N24="F",N25="F",N26="F"),"F","R")))</f>
        <v>R</v>
      </c>
      <c r="N23" s="68" t="str">
        <f>IF(OR(A24="X",A25="X",A26="X"),"R",IF(AND(A23="x",O23="x"),"V",IF(AND(A23="x",O23=""),"F","R")))</f>
        <v>R</v>
      </c>
      <c r="O23" s="69"/>
      <c r="P23" s="76" t="s">
        <v>33</v>
      </c>
      <c r="Q23" s="43"/>
    </row>
    <row r="24" spans="1:17" ht="40.200000000000003" customHeight="1" thickBot="1" x14ac:dyDescent="0.55000000000000004">
      <c r="A24" s="15"/>
      <c r="B24" s="27" t="s">
        <v>25</v>
      </c>
      <c r="C24" s="27"/>
      <c r="D24" s="27"/>
      <c r="F24" s="22"/>
      <c r="G24" s="23"/>
      <c r="H24" s="23"/>
      <c r="I24" s="23"/>
      <c r="J24" s="23"/>
      <c r="K24" s="66"/>
      <c r="M24" s="67"/>
      <c r="N24" s="68" t="str">
        <f>IF(OR(A25="X",A26="X",A27="X"),"R",IF(AND(A24="x",O24="x"),"V",IF(AND(A24="x",O24=""),"F","R")))</f>
        <v>R</v>
      </c>
      <c r="O24" s="69"/>
      <c r="P24" s="77"/>
      <c r="Q24" s="43"/>
    </row>
    <row r="25" spans="1:17" ht="40.200000000000003" customHeight="1" thickBot="1" x14ac:dyDescent="0.55000000000000004">
      <c r="A25" s="15"/>
      <c r="B25" s="90" t="s">
        <v>149</v>
      </c>
      <c r="C25" s="90"/>
      <c r="D25" s="90"/>
      <c r="F25" s="22"/>
      <c r="G25" s="23"/>
      <c r="H25" s="23"/>
      <c r="I25" s="23"/>
      <c r="J25" s="23"/>
      <c r="K25" s="66"/>
      <c r="L25" s="57"/>
      <c r="M25" s="67"/>
      <c r="N25" s="68" t="str">
        <f>IF(OR(A26="X",A27="X",A28="X"),"R",IF(AND(A25="x",O25="x"),"V",IF(AND(A25="x",O25=""),"F","R")))</f>
        <v>R</v>
      </c>
      <c r="O25" s="69" t="s">
        <v>18</v>
      </c>
      <c r="P25" s="77"/>
      <c r="Q25" s="43"/>
    </row>
    <row r="26" spans="1:17" ht="40.200000000000003" customHeight="1" thickBot="1" x14ac:dyDescent="0.55000000000000004">
      <c r="A26" s="15"/>
      <c r="B26" s="27" t="s">
        <v>35</v>
      </c>
      <c r="C26" s="27"/>
      <c r="D26" s="27"/>
      <c r="F26" s="24"/>
      <c r="G26" s="25"/>
      <c r="H26" s="25"/>
      <c r="I26" s="25"/>
      <c r="J26" s="25"/>
      <c r="K26" s="66"/>
      <c r="M26" s="67"/>
      <c r="N26" s="68" t="str">
        <f>IF(OR(A27="X",A28="X",A29="X"),"R",IF(AND(A26="x",O26="x"),"V",IF(AND(A26="x",O26=""),"F","R")))</f>
        <v>R</v>
      </c>
      <c r="O26" s="69"/>
      <c r="P26" s="78"/>
      <c r="Q26" s="43"/>
    </row>
    <row r="27" spans="1:17" ht="14.25" customHeight="1" x14ac:dyDescent="0.5">
      <c r="L27" s="57"/>
      <c r="M27" s="41"/>
      <c r="N27" s="43"/>
      <c r="O27" s="62"/>
      <c r="P27" s="65"/>
      <c r="Q27" s="43"/>
    </row>
    <row r="28" spans="1:17" ht="39.9" customHeight="1" x14ac:dyDescent="0.5">
      <c r="A28" s="13">
        <v>4</v>
      </c>
      <c r="B28" s="26" t="s">
        <v>26</v>
      </c>
      <c r="C28" s="26"/>
      <c r="D28" s="26"/>
      <c r="E28" s="26"/>
      <c r="F28" s="26"/>
      <c r="G28" s="26"/>
      <c r="H28" s="26"/>
      <c r="I28" s="26"/>
      <c r="J28" s="26"/>
      <c r="K28" s="26"/>
      <c r="M28" s="61"/>
      <c r="N28" s="43"/>
      <c r="O28" s="62">
        <f>A28</f>
        <v>4</v>
      </c>
      <c r="P28" s="75" t="str">
        <f>B28</f>
        <v>Combien de lignes acrobatiques au maximum peut composer un mouvement ?</v>
      </c>
      <c r="Q28" s="43"/>
    </row>
    <row r="29" spans="1:17" ht="9" customHeight="1" thickBot="1" x14ac:dyDescent="0.55000000000000004">
      <c r="B29" s="10"/>
      <c r="C29" s="10"/>
      <c r="D29" s="10"/>
      <c r="E29" s="11"/>
      <c r="F29" s="11"/>
      <c r="G29" s="11"/>
      <c r="H29" s="11"/>
      <c r="I29" s="11"/>
      <c r="J29" s="11"/>
      <c r="L29" s="57"/>
      <c r="M29" s="41"/>
      <c r="N29" s="43"/>
      <c r="O29" s="62"/>
      <c r="P29" s="65"/>
      <c r="Q29" s="43"/>
    </row>
    <row r="30" spans="1:17" ht="40.200000000000003" customHeight="1" thickBot="1" x14ac:dyDescent="0.55000000000000004">
      <c r="A30" s="15"/>
      <c r="B30" s="27" t="s">
        <v>27</v>
      </c>
      <c r="C30" s="27"/>
      <c r="D30" s="27"/>
      <c r="F30" s="20" t="str">
        <f>IF(COUNTIF(A30:A33,"X")&gt;1,"",IF(M30="V","Bonne réponse",IF(M30="F",P30,"")))</f>
        <v/>
      </c>
      <c r="G30" s="21"/>
      <c r="H30" s="21"/>
      <c r="I30" s="21"/>
      <c r="J30" s="21"/>
      <c r="K30" s="66" t="str">
        <f>VLOOKUP(M30,Tableau,2,FALSE)</f>
        <v>IMGS3</v>
      </c>
      <c r="M30" s="67" t="str">
        <f>IF(COUNTIF(A30:A33,"X")&gt;1,"R",IF(OR(N30="V",N31="V",N32="V",N33="V"),"V",IF(OR(N30="F",N31="F",N32="F",N33="F"),"F","R")))</f>
        <v>R</v>
      </c>
      <c r="N30" s="68" t="str">
        <f>IF(OR(A31="X",A32="X",A33="X"),"R",IF(AND(A30="x",O30="x"),"V",IF(AND(A30="x",O30=""),"F","R")))</f>
        <v>R</v>
      </c>
      <c r="O30" s="69"/>
      <c r="P30" s="76" t="s">
        <v>34</v>
      </c>
      <c r="Q30" s="43"/>
    </row>
    <row r="31" spans="1:17" ht="40.200000000000003" customHeight="1" thickBot="1" x14ac:dyDescent="0.55000000000000004">
      <c r="A31" s="15"/>
      <c r="B31" s="27" t="s">
        <v>28</v>
      </c>
      <c r="C31" s="27"/>
      <c r="D31" s="27"/>
      <c r="F31" s="22"/>
      <c r="G31" s="23"/>
      <c r="H31" s="23"/>
      <c r="I31" s="23"/>
      <c r="J31" s="23"/>
      <c r="K31" s="66"/>
      <c r="L31" s="57"/>
      <c r="M31" s="67"/>
      <c r="N31" s="68" t="str">
        <f>IF(OR(A32="X",A33="X",A34="X"),"R",IF(AND(A31="x",O31="x"),"V",IF(AND(A31="x",O31=""),"F","R")))</f>
        <v>R</v>
      </c>
      <c r="O31" s="69"/>
      <c r="P31" s="77"/>
      <c r="Q31" s="43"/>
    </row>
    <row r="32" spans="1:17" ht="40.200000000000003" customHeight="1" thickBot="1" x14ac:dyDescent="0.55000000000000004">
      <c r="A32" s="15"/>
      <c r="B32" s="31" t="s">
        <v>29</v>
      </c>
      <c r="C32" s="32"/>
      <c r="D32" s="33"/>
      <c r="F32" s="22"/>
      <c r="G32" s="23"/>
      <c r="H32" s="23"/>
      <c r="I32" s="23"/>
      <c r="J32" s="23"/>
      <c r="K32" s="66"/>
      <c r="M32" s="67"/>
      <c r="N32" s="68" t="str">
        <f>IF(OR(A33="X",A34="X",A35="X"),"R",IF(AND(A32="x",O32="x"),"V",IF(AND(A32="x",O32=""),"F","R")))</f>
        <v>R</v>
      </c>
      <c r="O32" s="69" t="s">
        <v>18</v>
      </c>
      <c r="P32" s="77"/>
      <c r="Q32" s="43"/>
    </row>
    <row r="33" spans="1:17" ht="40.200000000000003" customHeight="1" thickBot="1" x14ac:dyDescent="0.55000000000000004">
      <c r="A33" s="15"/>
      <c r="B33" s="27" t="s">
        <v>30</v>
      </c>
      <c r="C33" s="27"/>
      <c r="D33" s="27"/>
      <c r="F33" s="24"/>
      <c r="G33" s="25"/>
      <c r="H33" s="25"/>
      <c r="I33" s="25"/>
      <c r="J33" s="25"/>
      <c r="K33" s="66"/>
      <c r="L33" s="57"/>
      <c r="M33" s="67"/>
      <c r="N33" s="68" t="str">
        <f>IF(OR(A34="X",A35="X",A36="X"),"R",IF(AND(A33="x",O33="x"),"V",IF(AND(A33="x",O33=""),"F","R")))</f>
        <v>R</v>
      </c>
      <c r="O33" s="69"/>
      <c r="P33" s="78"/>
      <c r="Q33" s="43"/>
    </row>
    <row r="34" spans="1:17" ht="14.25" customHeight="1" x14ac:dyDescent="0.5">
      <c r="M34" s="41"/>
      <c r="N34" s="43"/>
      <c r="O34" s="62"/>
      <c r="P34" s="65"/>
      <c r="Q34" s="43"/>
    </row>
    <row r="35" spans="1:17" ht="39.9" customHeight="1" x14ac:dyDescent="0.5">
      <c r="A35" s="13">
        <v>5</v>
      </c>
      <c r="B35" s="26" t="s">
        <v>124</v>
      </c>
      <c r="C35" s="26"/>
      <c r="D35" s="26"/>
      <c r="E35" s="26"/>
      <c r="F35" s="26"/>
      <c r="G35" s="26"/>
      <c r="H35" s="26"/>
      <c r="I35" s="26"/>
      <c r="J35" s="26"/>
      <c r="K35" s="26"/>
      <c r="L35" s="57"/>
      <c r="M35" s="61"/>
      <c r="N35" s="43"/>
      <c r="O35" s="62">
        <f>A35</f>
        <v>5</v>
      </c>
      <c r="P35" s="75" t="str">
        <f>B35</f>
        <v>La gymnaste effectue un salto AV tendu vrille après sa dernière ligne acrobatique. Que se passe-t-il ?</v>
      </c>
      <c r="Q35" s="43"/>
    </row>
    <row r="36" spans="1:17" ht="9" customHeight="1" thickBot="1" x14ac:dyDescent="0.55000000000000004">
      <c r="B36" s="10"/>
      <c r="C36" s="10"/>
      <c r="D36" s="10"/>
      <c r="E36" s="11"/>
      <c r="F36" s="11"/>
      <c r="G36" s="11"/>
      <c r="H36" s="11"/>
      <c r="I36" s="11"/>
      <c r="J36" s="11"/>
      <c r="M36" s="41"/>
      <c r="N36" s="43"/>
      <c r="O36" s="62"/>
      <c r="P36" s="65"/>
      <c r="Q36" s="43"/>
    </row>
    <row r="37" spans="1:17" ht="40.200000000000003" customHeight="1" thickBot="1" x14ac:dyDescent="0.55000000000000004">
      <c r="A37" s="15"/>
      <c r="B37" s="27" t="s">
        <v>36</v>
      </c>
      <c r="C37" s="27"/>
      <c r="D37" s="27"/>
      <c r="F37" s="20" t="str">
        <f>IF(COUNTIF(A37:A40,"X")&gt;1,"",IF(M37="V","Bonne réponse",IF(M37="F",P37,"")))</f>
        <v/>
      </c>
      <c r="G37" s="21"/>
      <c r="H37" s="21"/>
      <c r="I37" s="21"/>
      <c r="J37" s="21"/>
      <c r="K37" s="66" t="str">
        <f>VLOOKUP(M37,Tableau,2,FALSE)</f>
        <v>IMGS3</v>
      </c>
      <c r="M37" s="67" t="str">
        <f>IF(COUNTIF(A37:A40,"X")&gt;1,"R",IF(OR(N37="V",N38="V",N39="V",N40="V"),"V",IF(OR(N37="F",N38="F",N39="F",N40="F"),"F","R")))</f>
        <v>R</v>
      </c>
      <c r="N37" s="68" t="str">
        <f>IF(OR(A38="X",A39="X",A40="X"),"R",IF(AND(A37="x",O37="x"),"V",IF(AND(A37="x",O37=""),"F","R")))</f>
        <v>R</v>
      </c>
      <c r="O37" s="69"/>
      <c r="P37" s="76" t="s">
        <v>41</v>
      </c>
      <c r="Q37" s="43"/>
    </row>
    <row r="38" spans="1:17" ht="40.200000000000003" customHeight="1" thickBot="1" x14ac:dyDescent="0.55000000000000004">
      <c r="A38" s="15"/>
      <c r="B38" s="27" t="s">
        <v>37</v>
      </c>
      <c r="C38" s="27"/>
      <c r="D38" s="27"/>
      <c r="F38" s="22"/>
      <c r="G38" s="23"/>
      <c r="H38" s="23"/>
      <c r="I38" s="23"/>
      <c r="J38" s="23"/>
      <c r="K38" s="66"/>
      <c r="L38" s="57"/>
      <c r="M38" s="67"/>
      <c r="N38" s="68" t="str">
        <f>IF(OR(A39="X",A40="X",A41="X"),"R",IF(AND(A38="x",O38="x"),"V",IF(AND(A38="x",O38=""),"F","R")))</f>
        <v>R</v>
      </c>
      <c r="O38" s="69" t="s">
        <v>18</v>
      </c>
      <c r="P38" s="77"/>
      <c r="Q38" s="43"/>
    </row>
    <row r="39" spans="1:17" ht="40.200000000000003" customHeight="1" thickBot="1" x14ac:dyDescent="0.55000000000000004">
      <c r="A39" s="15"/>
      <c r="B39" s="31" t="s">
        <v>38</v>
      </c>
      <c r="C39" s="32"/>
      <c r="D39" s="33"/>
      <c r="F39" s="22"/>
      <c r="G39" s="23"/>
      <c r="H39" s="23"/>
      <c r="I39" s="23"/>
      <c r="J39" s="23"/>
      <c r="K39" s="66"/>
      <c r="M39" s="67"/>
      <c r="N39" s="68" t="str">
        <f>IF(OR(A40="X",A41="X",A42="X"),"R",IF(AND(A39="x",O39="x"),"V",IF(AND(A39="x",O39=""),"F","R")))</f>
        <v>R</v>
      </c>
      <c r="O39" s="69"/>
      <c r="P39" s="77"/>
      <c r="Q39" s="43"/>
    </row>
    <row r="40" spans="1:17" ht="40.200000000000003" customHeight="1" thickBot="1" x14ac:dyDescent="0.55000000000000004">
      <c r="A40" s="15"/>
      <c r="B40" s="27" t="s">
        <v>39</v>
      </c>
      <c r="C40" s="27"/>
      <c r="D40" s="27"/>
      <c r="F40" s="24"/>
      <c r="G40" s="25"/>
      <c r="H40" s="25"/>
      <c r="I40" s="25"/>
      <c r="J40" s="25"/>
      <c r="K40" s="66"/>
      <c r="L40" s="57"/>
      <c r="M40" s="67"/>
      <c r="N40" s="68" t="str">
        <f>IF(OR(A41="X",A42="X",A43="X"),"R",IF(AND(A40="x",O40="x"),"V",IF(AND(A40="x",O40=""),"F","R")))</f>
        <v>R</v>
      </c>
      <c r="O40" s="69"/>
      <c r="P40" s="78"/>
      <c r="Q40" s="43"/>
    </row>
    <row r="41" spans="1:17" ht="9" customHeight="1" x14ac:dyDescent="0.5">
      <c r="B41" s="12"/>
      <c r="C41" s="12"/>
      <c r="D41" s="12"/>
      <c r="L41" s="57"/>
      <c r="M41" s="41"/>
      <c r="N41" s="43"/>
      <c r="O41" s="62"/>
      <c r="P41" s="65"/>
      <c r="Q41" s="43"/>
    </row>
    <row r="42" spans="1:17" ht="39.9" customHeight="1" x14ac:dyDescent="0.5">
      <c r="A42" s="13">
        <v>6</v>
      </c>
      <c r="B42" s="26" t="s">
        <v>125</v>
      </c>
      <c r="C42" s="26"/>
      <c r="D42" s="26"/>
      <c r="E42" s="26"/>
      <c r="F42" s="26"/>
      <c r="G42" s="26"/>
      <c r="H42" s="26"/>
      <c r="I42" s="26"/>
      <c r="J42" s="26"/>
      <c r="K42" s="26"/>
      <c r="M42" s="61"/>
      <c r="N42" s="43"/>
      <c r="O42" s="62">
        <f>A42</f>
        <v>6</v>
      </c>
      <c r="P42" s="75" t="str">
        <f>B42</f>
        <v>La gymnaste effectue une seule ligne acrobatique. Que se passe-t-il ?</v>
      </c>
      <c r="Q42" s="43"/>
    </row>
    <row r="43" spans="1:17" ht="9" customHeight="1" thickBot="1" x14ac:dyDescent="0.55000000000000004">
      <c r="B43" s="10"/>
      <c r="C43" s="10"/>
      <c r="D43" s="10"/>
      <c r="E43" s="11"/>
      <c r="F43" s="11"/>
      <c r="G43" s="11"/>
      <c r="H43" s="11"/>
      <c r="I43" s="11"/>
      <c r="J43" s="11"/>
      <c r="L43" s="57"/>
      <c r="M43" s="41"/>
      <c r="N43" s="43"/>
      <c r="O43" s="62"/>
      <c r="P43" s="65"/>
      <c r="Q43" s="43"/>
    </row>
    <row r="44" spans="1:17" ht="50.1" customHeight="1" thickBot="1" x14ac:dyDescent="0.55000000000000004">
      <c r="A44" s="15"/>
      <c r="B44" s="27" t="s">
        <v>40</v>
      </c>
      <c r="C44" s="27"/>
      <c r="D44" s="27"/>
      <c r="F44" s="20" t="str">
        <f>IF(COUNTIF(A44:A47,"X")&gt;1,"",IF(M44="V","Bonne réponse",IF(M44="F",P44,"")))</f>
        <v/>
      </c>
      <c r="G44" s="21"/>
      <c r="H44" s="21"/>
      <c r="I44" s="21"/>
      <c r="J44" s="21"/>
      <c r="K44" s="66" t="str">
        <f>VLOOKUP(M44,Tableau,2,FALSE)</f>
        <v>IMGS3</v>
      </c>
      <c r="M44" s="67" t="str">
        <f>IF(COUNTIF(A44:A47,"X")&gt;1,"R",IF(OR(N44="V",N45="V",N46="V",N47="V"),"V",IF(OR(N44="F",N45="F",N46="F",N47="F"),"F","R")))</f>
        <v>R</v>
      </c>
      <c r="N44" s="68" t="str">
        <f>IF(OR(A45="X",A46="X",A47="X"),"R",IF(AND(A44="x",O44="x"),"V",IF(AND(A44="x",O44=""),"F","R")))</f>
        <v>R</v>
      </c>
      <c r="O44" s="69" t="s">
        <v>18</v>
      </c>
      <c r="P44" s="76" t="s">
        <v>42</v>
      </c>
      <c r="Q44" s="43"/>
    </row>
    <row r="45" spans="1:17" ht="50.1" customHeight="1" thickBot="1" x14ac:dyDescent="0.55000000000000004">
      <c r="A45" s="15"/>
      <c r="B45" s="27" t="s">
        <v>43</v>
      </c>
      <c r="C45" s="27"/>
      <c r="D45" s="27"/>
      <c r="F45" s="22"/>
      <c r="G45" s="23"/>
      <c r="H45" s="23"/>
      <c r="I45" s="23"/>
      <c r="J45" s="23"/>
      <c r="K45" s="66"/>
      <c r="L45" s="57"/>
      <c r="M45" s="67"/>
      <c r="N45" s="68" t="str">
        <f>IF(OR(A46="X",A47="X",A48="X"),"R",IF(AND(A45="x",O45="x"),"V",IF(AND(A45="x",O45=""),"F","R")))</f>
        <v>R</v>
      </c>
      <c r="O45" s="69"/>
      <c r="P45" s="77"/>
      <c r="Q45" s="43"/>
    </row>
    <row r="46" spans="1:17" ht="50.1" customHeight="1" thickBot="1" x14ac:dyDescent="0.55000000000000004">
      <c r="A46" s="15"/>
      <c r="B46" s="31" t="s">
        <v>44</v>
      </c>
      <c r="C46" s="32"/>
      <c r="D46" s="33"/>
      <c r="F46" s="22"/>
      <c r="G46" s="23"/>
      <c r="H46" s="23"/>
      <c r="I46" s="23"/>
      <c r="J46" s="23"/>
      <c r="K46" s="66"/>
      <c r="M46" s="67"/>
      <c r="N46" s="68" t="str">
        <f>IF(OR(A47="X",A48="X",A49="X"),"R",IF(AND(A46="x",O46="x"),"V",IF(AND(A46="x",O46=""),"F","R")))</f>
        <v>R</v>
      </c>
      <c r="O46" s="69"/>
      <c r="P46" s="77"/>
      <c r="Q46" s="43"/>
    </row>
    <row r="47" spans="1:17" ht="50.1" customHeight="1" thickBot="1" x14ac:dyDescent="0.55000000000000004">
      <c r="A47" s="15"/>
      <c r="B47" s="27" t="s">
        <v>45</v>
      </c>
      <c r="C47" s="27"/>
      <c r="D47" s="27"/>
      <c r="F47" s="24"/>
      <c r="G47" s="25"/>
      <c r="H47" s="25"/>
      <c r="I47" s="25"/>
      <c r="J47" s="25"/>
      <c r="K47" s="66"/>
      <c r="L47" s="57"/>
      <c r="M47" s="67"/>
      <c r="N47" s="68" t="str">
        <f>IF(OR(A48="X",A49="X",A50="X"),"R",IF(AND(A47="x",O47="x"),"V",IF(AND(A47="x",O47=""),"F","R")))</f>
        <v>R</v>
      </c>
      <c r="O47" s="69"/>
      <c r="P47" s="78"/>
      <c r="Q47" s="43"/>
    </row>
    <row r="48" spans="1:17" ht="14.25" customHeight="1" x14ac:dyDescent="0.5">
      <c r="M48" s="41"/>
      <c r="N48" s="43"/>
      <c r="O48" s="62"/>
      <c r="P48" s="65"/>
      <c r="Q48" s="43"/>
    </row>
    <row r="49" spans="1:17" ht="39.9" customHeight="1" x14ac:dyDescent="0.5">
      <c r="A49" s="13">
        <v>7</v>
      </c>
      <c r="B49" s="26" t="s">
        <v>135</v>
      </c>
      <c r="C49" s="26"/>
      <c r="D49" s="26"/>
      <c r="E49" s="26"/>
      <c r="F49" s="26"/>
      <c r="G49" s="26"/>
      <c r="H49" s="26"/>
      <c r="I49" s="26"/>
      <c r="J49" s="26"/>
      <c r="K49" s="26"/>
      <c r="L49" s="57"/>
      <c r="M49" s="61"/>
      <c r="N49" s="43"/>
      <c r="O49" s="62">
        <f>A49</f>
        <v>7</v>
      </c>
      <c r="P49" s="75" t="str">
        <f>B49</f>
        <v>Reconnaissance des éléments : cochez la bonne définition ?</v>
      </c>
      <c r="Q49" s="43"/>
    </row>
    <row r="50" spans="1:17" ht="9" customHeight="1" thickBot="1" x14ac:dyDescent="0.55000000000000004">
      <c r="B50" s="10"/>
      <c r="C50" s="10"/>
      <c r="D50" s="10"/>
      <c r="E50" s="11"/>
      <c r="F50" s="11"/>
      <c r="G50" s="11"/>
      <c r="H50" s="11"/>
      <c r="I50" s="11"/>
      <c r="J50" s="11"/>
      <c r="M50" s="41"/>
      <c r="N50" s="43"/>
      <c r="O50" s="62"/>
      <c r="P50" s="65"/>
      <c r="Q50" s="43"/>
    </row>
    <row r="51" spans="1:17" ht="50.1" customHeight="1" thickBot="1" x14ac:dyDescent="0.55000000000000004">
      <c r="A51" s="15"/>
      <c r="B51" s="27" t="s">
        <v>46</v>
      </c>
      <c r="C51" s="27"/>
      <c r="D51" s="27"/>
      <c r="F51" s="20" t="str">
        <f>IF(COUNTIF(A51:A54,"X")&gt;1,"",IF(M51="V","Bonne réponse",IF(M51="F",P51,"")))</f>
        <v/>
      </c>
      <c r="G51" s="21"/>
      <c r="H51" s="21"/>
      <c r="I51" s="21"/>
      <c r="J51" s="21"/>
      <c r="K51" s="66" t="str">
        <f>VLOOKUP(M51,Tableau,2,FALSE)</f>
        <v>IMGS3</v>
      </c>
      <c r="M51" s="67" t="str">
        <f>IF(COUNTIF(A51:A54,"X")&gt;1,"R",IF(OR(N51="V",N52="V",N53="V",N54="V"),"V",IF(OR(N51="F",N52="F",N53="F",N54="F"),"F","R")))</f>
        <v>R</v>
      </c>
      <c r="N51" s="68" t="str">
        <f>IF(OR(A52="X",A53="X",A54="X"),"R",IF(AND(A51="x",O51="x"),"V",IF(AND(A51="x",O51=""),"F","R")))</f>
        <v>R</v>
      </c>
      <c r="O51" s="69"/>
      <c r="P51" s="76" t="s">
        <v>53</v>
      </c>
      <c r="Q51" s="43"/>
    </row>
    <row r="52" spans="1:17" ht="50.1" customHeight="1" thickBot="1" x14ac:dyDescent="0.55000000000000004">
      <c r="A52" s="15"/>
      <c r="B52" s="27" t="s">
        <v>47</v>
      </c>
      <c r="C52" s="27"/>
      <c r="D52" s="27"/>
      <c r="F52" s="22"/>
      <c r="G52" s="23"/>
      <c r="H52" s="23"/>
      <c r="I52" s="23"/>
      <c r="J52" s="23"/>
      <c r="K52" s="66"/>
      <c r="L52" s="57"/>
      <c r="M52" s="67"/>
      <c r="N52" s="68" t="str">
        <f>IF(OR(A53="X",A54="X",A55="X"),"R",IF(AND(A52="x",O52="x"),"V",IF(AND(A52="x",O52=""),"F","R")))</f>
        <v>R</v>
      </c>
      <c r="O52" s="69" t="s">
        <v>18</v>
      </c>
      <c r="P52" s="77"/>
      <c r="Q52" s="43"/>
    </row>
    <row r="53" spans="1:17" ht="50.1" customHeight="1" thickBot="1" x14ac:dyDescent="0.55000000000000004">
      <c r="A53" s="15"/>
      <c r="B53" s="31" t="s">
        <v>48</v>
      </c>
      <c r="C53" s="32"/>
      <c r="D53" s="33"/>
      <c r="F53" s="22"/>
      <c r="G53" s="23"/>
      <c r="H53" s="23"/>
      <c r="I53" s="23"/>
      <c r="J53" s="23"/>
      <c r="K53" s="66"/>
      <c r="M53" s="67"/>
      <c r="N53" s="68" t="str">
        <f>IF(OR(A54="X",A55="X",A56="X"),"R",IF(AND(A53="x",O53="x"),"V",IF(AND(A53="x",O53=""),"F","R")))</f>
        <v>R</v>
      </c>
      <c r="O53" s="69"/>
      <c r="P53" s="77"/>
      <c r="Q53" s="43"/>
    </row>
    <row r="54" spans="1:17" ht="50.1" customHeight="1" thickBot="1" x14ac:dyDescent="0.55000000000000004">
      <c r="A54" s="15"/>
      <c r="B54" s="27" t="s">
        <v>49</v>
      </c>
      <c r="C54" s="27"/>
      <c r="D54" s="27"/>
      <c r="F54" s="24"/>
      <c r="G54" s="25"/>
      <c r="H54" s="25"/>
      <c r="I54" s="25"/>
      <c r="J54" s="25"/>
      <c r="K54" s="66"/>
      <c r="L54" s="57"/>
      <c r="M54" s="67"/>
      <c r="N54" s="68" t="str">
        <f>IF(OR(A55="X",A56="X",A57="X"),"R",IF(AND(A54="x",O54="x"),"V",IF(AND(A54="x",O54=""),"F","R")))</f>
        <v>R</v>
      </c>
      <c r="O54" s="69"/>
      <c r="P54" s="78"/>
      <c r="Q54" s="43"/>
    </row>
    <row r="55" spans="1:17" ht="14.25" customHeight="1" x14ac:dyDescent="0.5">
      <c r="L55" s="57"/>
      <c r="M55" s="41"/>
      <c r="N55" s="43"/>
      <c r="O55" s="62"/>
      <c r="P55" s="65"/>
      <c r="Q55" s="43"/>
    </row>
    <row r="56" spans="1:17" ht="39.9" customHeight="1" x14ac:dyDescent="0.5">
      <c r="A56" s="13">
        <v>8</v>
      </c>
      <c r="B56" s="91" t="s">
        <v>151</v>
      </c>
      <c r="C56" s="91"/>
      <c r="D56" s="91"/>
      <c r="E56" s="91"/>
      <c r="F56" s="91"/>
      <c r="G56" s="91"/>
      <c r="H56" s="91"/>
      <c r="I56" s="91"/>
      <c r="J56" s="91"/>
      <c r="K56" s="91"/>
      <c r="M56" s="61"/>
      <c r="N56" s="43"/>
      <c r="O56" s="62">
        <f>A56</f>
        <v>8</v>
      </c>
      <c r="P56" s="75" t="str">
        <f>B56</f>
        <v>Parmi les propositions ci-dessous cochez la bonne définition de l'EC de rotation longitudinale :</v>
      </c>
      <c r="Q56" s="43"/>
    </row>
    <row r="57" spans="1:17" ht="9" customHeight="1" thickBot="1" x14ac:dyDescent="0.55000000000000004">
      <c r="B57" s="10"/>
      <c r="C57" s="10"/>
      <c r="D57" s="10"/>
      <c r="E57" s="11"/>
      <c r="F57" s="11"/>
      <c r="G57" s="11"/>
      <c r="H57" s="11"/>
      <c r="I57" s="11"/>
      <c r="J57" s="11"/>
      <c r="L57" s="57"/>
      <c r="M57" s="41"/>
      <c r="N57" s="43"/>
      <c r="O57" s="62"/>
      <c r="P57" s="65"/>
      <c r="Q57" s="43"/>
    </row>
    <row r="58" spans="1:17" ht="40.200000000000003" customHeight="1" thickBot="1" x14ac:dyDescent="0.55000000000000004">
      <c r="A58" s="15"/>
      <c r="B58" s="27" t="s">
        <v>55</v>
      </c>
      <c r="C58" s="27"/>
      <c r="D58" s="27"/>
      <c r="F58" s="20" t="str">
        <f>IF(COUNTIF(A58:A61,"X")&gt;1,"",IF(M58="V","Bonne réponse",IF(M58="F",P58,"")))</f>
        <v/>
      </c>
      <c r="G58" s="21"/>
      <c r="H58" s="21"/>
      <c r="I58" s="21"/>
      <c r="J58" s="21"/>
      <c r="K58" s="66" t="str">
        <f>VLOOKUP(M58,Tableau,2,FALSE)</f>
        <v>IMGS3</v>
      </c>
      <c r="M58" s="67" t="str">
        <f>IF(COUNTIF(A58:A61,"X")&gt;1,"R",IF(OR(N58="V",N59="V",N60="V",N61="V"),"V",IF(OR(N58="F",N59="F",N60="F",N61="F"),"F","R")))</f>
        <v>R</v>
      </c>
      <c r="N58" s="68" t="str">
        <f>IF(OR(A59="X",A60="X",A61="X"),"R",IF(AND(A58="x",O58="x"),"V",IF(AND(A58="x",O58=""),"F","R")))</f>
        <v>R</v>
      </c>
      <c r="O58" s="69"/>
      <c r="P58" s="76" t="s">
        <v>54</v>
      </c>
      <c r="Q58" s="43"/>
    </row>
    <row r="59" spans="1:17" ht="40.200000000000003" customHeight="1" thickBot="1" x14ac:dyDescent="0.55000000000000004">
      <c r="A59" s="15"/>
      <c r="B59" s="27" t="s">
        <v>50</v>
      </c>
      <c r="C59" s="27"/>
      <c r="D59" s="27"/>
      <c r="F59" s="22"/>
      <c r="G59" s="23"/>
      <c r="H59" s="23"/>
      <c r="I59" s="23"/>
      <c r="J59" s="23"/>
      <c r="K59" s="66"/>
      <c r="L59" s="57"/>
      <c r="M59" s="67"/>
      <c r="N59" s="68" t="str">
        <f>IF(OR(A60="X",A61="X",A62="X"),"R",IF(AND(A59="x",O59="x"),"V",IF(AND(A59="x",O59=""),"F","R")))</f>
        <v>R</v>
      </c>
      <c r="O59" s="69"/>
      <c r="P59" s="77"/>
      <c r="Q59" s="43"/>
    </row>
    <row r="60" spans="1:17" ht="40.200000000000003" customHeight="1" thickBot="1" x14ac:dyDescent="0.55000000000000004">
      <c r="A60" s="15"/>
      <c r="B60" s="27" t="s">
        <v>51</v>
      </c>
      <c r="C60" s="27"/>
      <c r="D60" s="27"/>
      <c r="F60" s="22"/>
      <c r="G60" s="23"/>
      <c r="H60" s="23"/>
      <c r="I60" s="23"/>
      <c r="J60" s="23"/>
      <c r="K60" s="66"/>
      <c r="M60" s="67"/>
      <c r="N60" s="68" t="str">
        <f>IF(OR(A61="X",A62="X",A63="X"),"R",IF(AND(A60="x",O60="x"),"V",IF(AND(A60="x",O60=""),"F","R")))</f>
        <v>R</v>
      </c>
      <c r="O60" s="69" t="s">
        <v>18</v>
      </c>
      <c r="P60" s="77"/>
      <c r="Q60" s="43"/>
    </row>
    <row r="61" spans="1:17" ht="40.200000000000003" customHeight="1" thickBot="1" x14ac:dyDescent="0.55000000000000004">
      <c r="A61" s="15"/>
      <c r="B61" s="27" t="s">
        <v>52</v>
      </c>
      <c r="C61" s="27"/>
      <c r="D61" s="27"/>
      <c r="F61" s="24"/>
      <c r="G61" s="25"/>
      <c r="H61" s="25"/>
      <c r="I61" s="25"/>
      <c r="J61" s="25"/>
      <c r="K61" s="66"/>
      <c r="L61" s="57"/>
      <c r="M61" s="67"/>
      <c r="N61" s="68" t="str">
        <f>IF(OR(A62="X",A63="X",A64="X"),"R",IF(AND(A61="x",O61="x"),"V",IF(AND(A61="x",O61=""),"F","R")))</f>
        <v>R</v>
      </c>
      <c r="O61" s="69"/>
      <c r="P61" s="78"/>
      <c r="Q61" s="43"/>
    </row>
    <row r="62" spans="1:17" ht="14.25" customHeight="1" x14ac:dyDescent="0.5">
      <c r="M62" s="41"/>
      <c r="N62" s="43"/>
      <c r="O62" s="62"/>
      <c r="P62" s="65"/>
      <c r="Q62" s="43"/>
    </row>
    <row r="63" spans="1:17" ht="39.9" customHeight="1" x14ac:dyDescent="0.5">
      <c r="A63" s="13">
        <v>9</v>
      </c>
      <c r="B63" s="91" t="s">
        <v>152</v>
      </c>
      <c r="C63" s="91"/>
      <c r="D63" s="91"/>
      <c r="E63" s="91"/>
      <c r="F63" s="91"/>
      <c r="G63" s="91"/>
      <c r="H63" s="91"/>
      <c r="I63" s="91"/>
      <c r="J63" s="91"/>
      <c r="K63" s="91"/>
      <c r="L63" s="57"/>
      <c r="M63" s="61"/>
      <c r="N63" s="43"/>
      <c r="O63" s="62">
        <f>A63</f>
        <v>9</v>
      </c>
      <c r="P63" s="75" t="str">
        <f>B63</f>
        <v>Parmi les propositions ci-dessous cochez la bonne définition de l'EC salto AR et AV :</v>
      </c>
      <c r="Q63" s="43"/>
    </row>
    <row r="64" spans="1:17" ht="9" customHeight="1" thickBot="1" x14ac:dyDescent="0.55000000000000004">
      <c r="B64" s="10"/>
      <c r="C64" s="10"/>
      <c r="D64" s="10"/>
      <c r="E64" s="11"/>
      <c r="F64" s="11"/>
      <c r="G64" s="11"/>
      <c r="H64" s="11"/>
      <c r="I64" s="11"/>
      <c r="J64" s="11"/>
      <c r="M64" s="41"/>
      <c r="N64" s="43"/>
      <c r="O64" s="62"/>
      <c r="P64" s="65"/>
      <c r="Q64" s="43"/>
    </row>
    <row r="65" spans="1:17" ht="50.1" customHeight="1" thickBot="1" x14ac:dyDescent="0.55000000000000004">
      <c r="A65" s="15"/>
      <c r="B65" s="27" t="s">
        <v>56</v>
      </c>
      <c r="C65" s="27"/>
      <c r="D65" s="27"/>
      <c r="F65" s="20" t="str">
        <f>IF(COUNTIF(A65:A68,"X")&gt;1,"",IF(M65="V","Bonne réponse",IF(M65="F",P65,"")))</f>
        <v/>
      </c>
      <c r="G65" s="21"/>
      <c r="H65" s="21"/>
      <c r="I65" s="21"/>
      <c r="J65" s="21"/>
      <c r="K65" s="66" t="str">
        <f>VLOOKUP(M65,Tableau,2,FALSE)</f>
        <v>IMGS3</v>
      </c>
      <c r="L65" s="57"/>
      <c r="M65" s="67" t="str">
        <f>IF(COUNTIF(A65:A68,"X")&gt;1,"R",IF(OR(N65="V",N66="V",N67="V",N68="V"),"V",IF(OR(N65="F",N66="F",N67="F",N68="F"),"F","R")))</f>
        <v>R</v>
      </c>
      <c r="N65" s="68" t="str">
        <f>IF(OR(A66="X",A67="X",A68="X"),"R",IF(AND(A65="x",O65="x"),"V",IF(AND(A65="x",O65=""),"F","R")))</f>
        <v>R</v>
      </c>
      <c r="O65" s="69"/>
      <c r="P65" s="76" t="s">
        <v>64</v>
      </c>
      <c r="Q65" s="43"/>
    </row>
    <row r="66" spans="1:17" ht="50.1" customHeight="1" thickBot="1" x14ac:dyDescent="0.55000000000000004">
      <c r="A66" s="15"/>
      <c r="B66" s="27" t="s">
        <v>57</v>
      </c>
      <c r="C66" s="27"/>
      <c r="D66" s="27"/>
      <c r="F66" s="22"/>
      <c r="G66" s="23"/>
      <c r="H66" s="23"/>
      <c r="I66" s="23"/>
      <c r="J66" s="23"/>
      <c r="K66" s="66"/>
      <c r="M66" s="67"/>
      <c r="N66" s="68" t="str">
        <f>IF(OR(A67="X",A68="X",A69="X"),"R",IF(AND(A66="x",O66="x"),"V",IF(AND(A66="x",O66=""),"F","R")))</f>
        <v>R</v>
      </c>
      <c r="O66" s="69" t="s">
        <v>18</v>
      </c>
      <c r="P66" s="77"/>
      <c r="Q66" s="43"/>
    </row>
    <row r="67" spans="1:17" ht="50.1" customHeight="1" thickBot="1" x14ac:dyDescent="0.55000000000000004">
      <c r="A67" s="15"/>
      <c r="B67" s="27" t="s">
        <v>58</v>
      </c>
      <c r="C67" s="27"/>
      <c r="D67" s="27"/>
      <c r="F67" s="22"/>
      <c r="G67" s="23"/>
      <c r="H67" s="23"/>
      <c r="I67" s="23"/>
      <c r="J67" s="23"/>
      <c r="K67" s="66"/>
      <c r="L67" s="57"/>
      <c r="M67" s="67"/>
      <c r="N67" s="68" t="str">
        <f>IF(OR(A68="X",A69="X",A70="X"),"R",IF(AND(A67="x",O67="x"),"V",IF(AND(A67="x",O67=""),"F","R")))</f>
        <v>R</v>
      </c>
      <c r="O67" s="69"/>
      <c r="P67" s="77"/>
      <c r="Q67" s="43"/>
    </row>
    <row r="68" spans="1:17" ht="50.1" customHeight="1" thickBot="1" x14ac:dyDescent="0.55000000000000004">
      <c r="A68" s="15"/>
      <c r="B68" s="27" t="s">
        <v>59</v>
      </c>
      <c r="C68" s="27"/>
      <c r="D68" s="27"/>
      <c r="F68" s="24"/>
      <c r="G68" s="25"/>
      <c r="H68" s="25"/>
      <c r="I68" s="25"/>
      <c r="J68" s="25"/>
      <c r="K68" s="66"/>
      <c r="M68" s="67"/>
      <c r="N68" s="68" t="str">
        <f>IF(OR(A69="X",A70="X",A71="X"),"R",IF(AND(A68="x",O68="x"),"V",IF(AND(A68="x",O68=""),"F","R")))</f>
        <v>R</v>
      </c>
      <c r="O68" s="69"/>
      <c r="P68" s="78"/>
      <c r="Q68" s="43"/>
    </row>
    <row r="69" spans="1:17" ht="9" customHeight="1" x14ac:dyDescent="0.5">
      <c r="L69" s="57"/>
      <c r="M69" s="41"/>
      <c r="N69" s="43"/>
      <c r="O69" s="62"/>
      <c r="P69" s="79"/>
      <c r="Q69" s="43"/>
    </row>
    <row r="70" spans="1:17" ht="39.9" customHeight="1" x14ac:dyDescent="0.5">
      <c r="A70" s="13">
        <v>10</v>
      </c>
      <c r="B70" s="91" t="s">
        <v>153</v>
      </c>
      <c r="C70" s="91"/>
      <c r="D70" s="91"/>
      <c r="E70" s="91"/>
      <c r="F70" s="91"/>
      <c r="G70" s="91"/>
      <c r="H70" s="91"/>
      <c r="I70" s="91"/>
      <c r="J70" s="91"/>
      <c r="K70" s="91"/>
      <c r="M70" s="61"/>
      <c r="N70" s="43"/>
      <c r="O70" s="62">
        <f>A70</f>
        <v>10</v>
      </c>
      <c r="P70" s="75" t="str">
        <f>B70</f>
        <v>Parmi les propositions ci-dessous cochez la bonne définition de l'EC du passage gymnique :</v>
      </c>
      <c r="Q70" s="43"/>
    </row>
    <row r="71" spans="1:17" ht="9" customHeight="1" thickBot="1" x14ac:dyDescent="0.55000000000000004">
      <c r="B71" s="10"/>
      <c r="C71" s="10"/>
      <c r="D71" s="10"/>
      <c r="E71" s="11"/>
      <c r="F71" s="11"/>
      <c r="G71" s="11"/>
      <c r="H71" s="11"/>
      <c r="I71" s="11"/>
      <c r="J71" s="11"/>
      <c r="L71" s="57"/>
      <c r="M71" s="41"/>
      <c r="N71" s="43"/>
      <c r="O71" s="62"/>
      <c r="P71" s="65"/>
      <c r="Q71" s="43"/>
    </row>
    <row r="72" spans="1:17" ht="50.1" customHeight="1" thickBot="1" x14ac:dyDescent="0.55000000000000004">
      <c r="A72" s="15"/>
      <c r="B72" s="27" t="s">
        <v>60</v>
      </c>
      <c r="C72" s="27"/>
      <c r="D72" s="27"/>
      <c r="F72" s="20" t="str">
        <f>IF(COUNTIF(A72:A75,"X")&gt;1,"",IF(M72="V","Bonne réponse",IF(M72="F",P72,"")))</f>
        <v/>
      </c>
      <c r="G72" s="21"/>
      <c r="H72" s="21"/>
      <c r="I72" s="21"/>
      <c r="J72" s="21"/>
      <c r="K72" s="66" t="str">
        <f>VLOOKUP(M72,Tableau,2,FALSE)</f>
        <v>IMGS3</v>
      </c>
      <c r="M72" s="67" t="str">
        <f>IF(COUNTIF(A72:A75,"X")&gt;1,"R",IF(OR(N72="V",N73="V",N74="V",N75="V"),"V",IF(OR(N72="F",N73="F",N74="F",N75="F"),"F","R")))</f>
        <v>R</v>
      </c>
      <c r="N72" s="68" t="str">
        <f>IF(OR(A73="X",A74="X",A75="X"),"R",IF(AND(A72="x",O72="x"),"V",IF(AND(A72="x",O72=""),"F","R")))</f>
        <v>R</v>
      </c>
      <c r="O72" s="69" t="s">
        <v>18</v>
      </c>
      <c r="P72" s="76" t="s">
        <v>65</v>
      </c>
      <c r="Q72" s="43"/>
    </row>
    <row r="73" spans="1:17" ht="50.1" customHeight="1" thickBot="1" x14ac:dyDescent="0.55000000000000004">
      <c r="A73" s="15"/>
      <c r="B73" s="27" t="s">
        <v>61</v>
      </c>
      <c r="C73" s="27"/>
      <c r="D73" s="27"/>
      <c r="F73" s="22"/>
      <c r="G73" s="23"/>
      <c r="H73" s="23"/>
      <c r="I73" s="23"/>
      <c r="J73" s="23"/>
      <c r="K73" s="66"/>
      <c r="L73" s="57"/>
      <c r="M73" s="67"/>
      <c r="N73" s="68" t="str">
        <f>IF(OR(A74="X",A75="X",A76="X"),"R",IF(AND(A73="x",O73="x"),"V",IF(AND(A73="x",O73=""),"F","R")))</f>
        <v>R</v>
      </c>
      <c r="O73" s="69"/>
      <c r="P73" s="77"/>
      <c r="Q73" s="43"/>
    </row>
    <row r="74" spans="1:17" ht="50.1" customHeight="1" thickBot="1" x14ac:dyDescent="0.55000000000000004">
      <c r="A74" s="15"/>
      <c r="B74" s="27" t="s">
        <v>62</v>
      </c>
      <c r="C74" s="27"/>
      <c r="D74" s="27"/>
      <c r="F74" s="22"/>
      <c r="G74" s="23"/>
      <c r="H74" s="23"/>
      <c r="I74" s="23"/>
      <c r="J74" s="23"/>
      <c r="K74" s="66"/>
      <c r="M74" s="67"/>
      <c r="N74" s="68" t="str">
        <f>IF(OR(A75="X",A76="X",A77="X"),"R",IF(AND(A74="x",O74="x"),"V",IF(AND(A74="x",O74=""),"F","R")))</f>
        <v>R</v>
      </c>
      <c r="O74" s="69"/>
      <c r="P74" s="77"/>
      <c r="Q74" s="43"/>
    </row>
    <row r="75" spans="1:17" ht="50.1" customHeight="1" thickBot="1" x14ac:dyDescent="0.55000000000000004">
      <c r="A75" s="15"/>
      <c r="B75" s="27" t="s">
        <v>63</v>
      </c>
      <c r="C75" s="27"/>
      <c r="D75" s="27"/>
      <c r="F75" s="24"/>
      <c r="G75" s="25"/>
      <c r="H75" s="25"/>
      <c r="I75" s="25"/>
      <c r="J75" s="25"/>
      <c r="K75" s="66"/>
      <c r="L75" s="57"/>
      <c r="M75" s="67"/>
      <c r="N75" s="68" t="str">
        <f>IF(OR(A76="X",A77="X",A78="X"),"R",IF(AND(A75="x",O75="x"),"V",IF(AND(A75="x",O75=""),"F","R")))</f>
        <v>R</v>
      </c>
      <c r="O75" s="69"/>
      <c r="P75" s="78"/>
      <c r="Q75" s="43"/>
    </row>
    <row r="76" spans="1:17" ht="9" customHeight="1" x14ac:dyDescent="0.5">
      <c r="M76" s="41"/>
      <c r="N76" s="43"/>
      <c r="O76" s="62"/>
      <c r="P76" s="65"/>
      <c r="Q76" s="43"/>
    </row>
    <row r="77" spans="1:17" ht="39.9" customHeight="1" x14ac:dyDescent="0.5">
      <c r="A77" s="13">
        <v>11</v>
      </c>
      <c r="B77" s="91" t="s">
        <v>154</v>
      </c>
      <c r="C77" s="91"/>
      <c r="D77" s="91"/>
      <c r="E77" s="91"/>
      <c r="F77" s="91"/>
      <c r="G77" s="91"/>
      <c r="H77" s="91"/>
      <c r="I77" s="91"/>
      <c r="J77" s="91"/>
      <c r="K77" s="91"/>
      <c r="L77" s="57"/>
      <c r="M77" s="61"/>
      <c r="N77" s="43"/>
      <c r="O77" s="62">
        <f>A77</f>
        <v>11</v>
      </c>
      <c r="P77" s="75" t="str">
        <f>B77</f>
        <v>Parmi les propositions ci-dessous cochez la bonne définition de l'EC de double rotation transversale :</v>
      </c>
      <c r="Q77" s="43"/>
    </row>
    <row r="78" spans="1:17" ht="9" customHeight="1" thickBot="1" x14ac:dyDescent="0.55000000000000004">
      <c r="B78" s="10"/>
      <c r="C78" s="10"/>
      <c r="D78" s="10"/>
      <c r="E78" s="11"/>
      <c r="F78" s="11"/>
      <c r="G78" s="11"/>
      <c r="H78" s="11"/>
      <c r="I78" s="11"/>
      <c r="J78" s="11"/>
      <c r="M78" s="41"/>
      <c r="N78" s="43"/>
      <c r="O78" s="62"/>
      <c r="P78" s="65"/>
      <c r="Q78" s="43"/>
    </row>
    <row r="79" spans="1:17" ht="50.1" customHeight="1" thickBot="1" x14ac:dyDescent="0.55000000000000004">
      <c r="A79" s="15"/>
      <c r="B79" s="27" t="s">
        <v>66</v>
      </c>
      <c r="C79" s="27"/>
      <c r="D79" s="27"/>
      <c r="F79" s="20" t="str">
        <f>IF(COUNTIF(A79:A82,"X")&gt;1,"",IF(M79="V","Bonne réponse",IF(M79="F",P79,"")))</f>
        <v/>
      </c>
      <c r="G79" s="21"/>
      <c r="H79" s="21"/>
      <c r="I79" s="21"/>
      <c r="J79" s="21"/>
      <c r="K79" s="66" t="str">
        <f>VLOOKUP(M79,Tableau,2,FALSE)</f>
        <v>IMGS3</v>
      </c>
      <c r="L79" s="57"/>
      <c r="M79" s="67" t="str">
        <f>IF(COUNTIF(A79:A82,"X")&gt;1,"R",IF(OR(N79="V",N80="V",N81="V",N82="V"),"V",IF(OR(N79="F",N80="F",N81="F",N82="F"),"F","R")))</f>
        <v>R</v>
      </c>
      <c r="N79" s="68" t="str">
        <f>IF(OR(A80="X",A81="X",A82="X"),"R",IF(AND(A79="x",O79="x"),"V",IF(AND(A79="x",O79=""),"F","R")))</f>
        <v>R</v>
      </c>
      <c r="O79" s="69"/>
      <c r="P79" s="76" t="s">
        <v>75</v>
      </c>
      <c r="Q79" s="43"/>
    </row>
    <row r="80" spans="1:17" ht="50.1" customHeight="1" thickBot="1" x14ac:dyDescent="0.55000000000000004">
      <c r="A80" s="15"/>
      <c r="B80" s="27" t="s">
        <v>67</v>
      </c>
      <c r="C80" s="27"/>
      <c r="D80" s="27"/>
      <c r="F80" s="22"/>
      <c r="G80" s="23"/>
      <c r="H80" s="23"/>
      <c r="I80" s="23"/>
      <c r="J80" s="23"/>
      <c r="K80" s="66"/>
      <c r="M80" s="67"/>
      <c r="N80" s="68" t="str">
        <f>IF(OR(A81="X",A82="X",A83="X"),"R",IF(AND(A80="x",O80="x"),"V",IF(AND(A80="x",O80=""),"F","R")))</f>
        <v>R</v>
      </c>
      <c r="O80" s="69" t="s">
        <v>18</v>
      </c>
      <c r="P80" s="77"/>
      <c r="Q80" s="43"/>
    </row>
    <row r="81" spans="1:17" ht="50.1" customHeight="1" thickBot="1" x14ac:dyDescent="0.55000000000000004">
      <c r="A81" s="15"/>
      <c r="B81" s="27" t="s">
        <v>68</v>
      </c>
      <c r="C81" s="27"/>
      <c r="D81" s="27"/>
      <c r="F81" s="22"/>
      <c r="G81" s="23"/>
      <c r="H81" s="23"/>
      <c r="I81" s="23"/>
      <c r="J81" s="23"/>
      <c r="K81" s="66"/>
      <c r="L81" s="57"/>
      <c r="M81" s="67"/>
      <c r="N81" s="68" t="str">
        <f>IF(OR(A82="X",A83="X",A84="X"),"R",IF(AND(A81="x",O81="x"),"V",IF(AND(A81="x",O81=""),"F","R")))</f>
        <v>R</v>
      </c>
      <c r="O81" s="69"/>
      <c r="P81" s="77"/>
      <c r="Q81" s="43"/>
    </row>
    <row r="82" spans="1:17" ht="50.1" customHeight="1" thickBot="1" x14ac:dyDescent="0.55000000000000004">
      <c r="A82" s="15"/>
      <c r="B82" s="27" t="s">
        <v>69</v>
      </c>
      <c r="C82" s="27"/>
      <c r="D82" s="27"/>
      <c r="F82" s="24"/>
      <c r="G82" s="25"/>
      <c r="H82" s="25"/>
      <c r="I82" s="25"/>
      <c r="J82" s="25"/>
      <c r="K82" s="66"/>
      <c r="M82" s="67"/>
      <c r="N82" s="68" t="str">
        <f>IF(OR(A83="X",A84="X",A85="X"),"R",IF(AND(A82="x",O82="x"),"V",IF(AND(A82="x",O82=""),"F","R")))</f>
        <v>R</v>
      </c>
      <c r="O82" s="69"/>
      <c r="P82" s="78"/>
      <c r="Q82" s="43"/>
    </row>
    <row r="83" spans="1:17" ht="9" customHeight="1" x14ac:dyDescent="0.5">
      <c r="L83" s="57"/>
      <c r="M83" s="41"/>
      <c r="N83" s="43"/>
      <c r="O83" s="62"/>
      <c r="P83" s="65"/>
      <c r="Q83" s="43"/>
    </row>
    <row r="84" spans="1:17" ht="39.9" customHeight="1" x14ac:dyDescent="0.5">
      <c r="A84" s="13">
        <v>12</v>
      </c>
      <c r="B84" s="26" t="s">
        <v>70</v>
      </c>
      <c r="C84" s="26"/>
      <c r="D84" s="26"/>
      <c r="E84" s="26"/>
      <c r="F84" s="26"/>
      <c r="G84" s="26"/>
      <c r="H84" s="26"/>
      <c r="I84" s="26"/>
      <c r="J84" s="26"/>
      <c r="K84" s="26"/>
      <c r="M84" s="61"/>
      <c r="N84" s="43"/>
      <c r="O84" s="62">
        <f>A84</f>
        <v>12</v>
      </c>
      <c r="P84" s="75" t="str">
        <f>B84</f>
        <v>Quelle la composition d'une ligne acrobatique ?</v>
      </c>
      <c r="Q84" s="43"/>
    </row>
    <row r="85" spans="1:17" ht="9" customHeight="1" thickBot="1" x14ac:dyDescent="0.55000000000000004">
      <c r="B85" s="10"/>
      <c r="C85" s="10"/>
      <c r="D85" s="10"/>
      <c r="E85" s="11"/>
      <c r="F85" s="11"/>
      <c r="G85" s="11"/>
      <c r="H85" s="11"/>
      <c r="I85" s="11"/>
      <c r="J85" s="11"/>
      <c r="L85" s="57"/>
      <c r="M85" s="41"/>
      <c r="N85" s="43"/>
      <c r="O85" s="62"/>
      <c r="P85" s="65"/>
      <c r="Q85" s="43"/>
    </row>
    <row r="86" spans="1:17" ht="50.1" customHeight="1" thickBot="1" x14ac:dyDescent="0.55000000000000004">
      <c r="A86" s="15"/>
      <c r="B86" s="27" t="s">
        <v>71</v>
      </c>
      <c r="C86" s="27"/>
      <c r="D86" s="27"/>
      <c r="F86" s="20" t="str">
        <f>IF(COUNTIF(A86:A89,"X")&gt;1,"",IF(M86="V","Bonne réponse",IF(M86="F",P86,"")))</f>
        <v/>
      </c>
      <c r="G86" s="21"/>
      <c r="H86" s="21"/>
      <c r="I86" s="21"/>
      <c r="J86" s="21"/>
      <c r="K86" s="66" t="str">
        <f>VLOOKUP(M86,Tableau,2,FALSE)</f>
        <v>IMGS3</v>
      </c>
      <c r="M86" s="67" t="str">
        <f>IF(COUNTIF(A86:A89,"X")&gt;1,"R",IF(OR(N86="V",N87="V",N88="V",N89="V"),"V",IF(OR(N86="F",N87="F",N88="F",N89="F"),"F","R")))</f>
        <v>R</v>
      </c>
      <c r="N86" s="68" t="str">
        <f>IF(OR(A87="X",A88="X",A89="X"),"R",IF(AND(A86="x",O86="x"),"V",IF(AND(A86="x",O86=""),"F","R")))</f>
        <v>R</v>
      </c>
      <c r="O86" s="69"/>
      <c r="P86" s="76" t="s">
        <v>76</v>
      </c>
      <c r="Q86" s="43"/>
    </row>
    <row r="87" spans="1:17" ht="50.1" customHeight="1" thickBot="1" x14ac:dyDescent="0.55000000000000004">
      <c r="A87" s="15"/>
      <c r="B87" s="27" t="s">
        <v>72</v>
      </c>
      <c r="C87" s="27"/>
      <c r="D87" s="27"/>
      <c r="F87" s="22"/>
      <c r="G87" s="23"/>
      <c r="H87" s="23"/>
      <c r="I87" s="23"/>
      <c r="J87" s="23"/>
      <c r="K87" s="66"/>
      <c r="L87" s="57"/>
      <c r="M87" s="67"/>
      <c r="N87" s="68" t="str">
        <f>IF(OR(A88="X",A89="X",A90="X"),"R",IF(AND(A87="x",O87="x"),"V",IF(AND(A87="x",O87=""),"F","R")))</f>
        <v>R</v>
      </c>
      <c r="O87" s="69"/>
      <c r="P87" s="77"/>
      <c r="Q87" s="43"/>
    </row>
    <row r="88" spans="1:17" ht="50.1" customHeight="1" thickBot="1" x14ac:dyDescent="0.55000000000000004">
      <c r="A88" s="15"/>
      <c r="B88" s="27" t="s">
        <v>73</v>
      </c>
      <c r="C88" s="27"/>
      <c r="D88" s="27"/>
      <c r="F88" s="22"/>
      <c r="G88" s="23"/>
      <c r="H88" s="23"/>
      <c r="I88" s="23"/>
      <c r="J88" s="23"/>
      <c r="K88" s="66"/>
      <c r="M88" s="67"/>
      <c r="N88" s="68" t="str">
        <f>IF(OR(A89="X",A90="X",A91="X"),"R",IF(AND(A88="x",O88="x"),"V",IF(AND(A88="x",O88=""),"F","R")))</f>
        <v>R</v>
      </c>
      <c r="O88" s="80" t="s">
        <v>18</v>
      </c>
      <c r="P88" s="77"/>
      <c r="Q88" s="43"/>
    </row>
    <row r="89" spans="1:17" ht="50.1" customHeight="1" thickBot="1" x14ac:dyDescent="0.55000000000000004">
      <c r="A89" s="15"/>
      <c r="B89" s="27" t="s">
        <v>74</v>
      </c>
      <c r="C89" s="27"/>
      <c r="D89" s="27"/>
      <c r="F89" s="24"/>
      <c r="G89" s="25"/>
      <c r="H89" s="25"/>
      <c r="I89" s="25"/>
      <c r="J89" s="25"/>
      <c r="K89" s="66"/>
      <c r="L89" s="57"/>
      <c r="M89" s="67"/>
      <c r="N89" s="68" t="str">
        <f>IF(OR(A90="X",A91="X",A92="X"),"R",IF(AND(A89="x",O89="x"),"V",IF(AND(A89="x",O89=""),"F","R")))</f>
        <v>R</v>
      </c>
      <c r="O89" s="69"/>
      <c r="P89" s="78"/>
      <c r="Q89" s="43"/>
    </row>
    <row r="90" spans="1:17" ht="9" customHeight="1" x14ac:dyDescent="0.5">
      <c r="M90" s="41"/>
      <c r="N90" s="43"/>
      <c r="O90" s="62"/>
      <c r="P90" s="65"/>
      <c r="Q90" s="43"/>
    </row>
    <row r="91" spans="1:17" ht="39.9" customHeight="1" x14ac:dyDescent="0.5">
      <c r="A91" s="13">
        <v>13</v>
      </c>
      <c r="B91" s="26" t="s">
        <v>126</v>
      </c>
      <c r="C91" s="26"/>
      <c r="D91" s="26"/>
      <c r="E91" s="26"/>
      <c r="F91" s="26"/>
      <c r="G91" s="26"/>
      <c r="H91" s="26"/>
      <c r="I91" s="26"/>
      <c r="J91" s="26"/>
      <c r="K91" s="26"/>
      <c r="L91" s="57"/>
      <c r="M91" s="61"/>
      <c r="N91" s="43"/>
      <c r="O91" s="62">
        <f>A91</f>
        <v>13</v>
      </c>
      <c r="P91" s="75" t="str">
        <f>B91</f>
        <v>La gymnaste met un pied en dehors du praticable à la fin d'une ligne acrobatique. Que se passe-t-il ?</v>
      </c>
      <c r="Q91" s="43"/>
    </row>
    <row r="92" spans="1:17" ht="9" customHeight="1" thickBot="1" x14ac:dyDescent="0.55000000000000004">
      <c r="B92" s="10"/>
      <c r="C92" s="10"/>
      <c r="D92" s="10"/>
      <c r="E92" s="11"/>
      <c r="F92" s="11"/>
      <c r="G92" s="11"/>
      <c r="H92" s="11"/>
      <c r="I92" s="11"/>
      <c r="J92" s="11"/>
      <c r="M92" s="41"/>
      <c r="N92" s="43"/>
      <c r="O92" s="62"/>
      <c r="P92" s="65"/>
      <c r="Q92" s="43"/>
    </row>
    <row r="93" spans="1:17" ht="50.1" customHeight="1" thickBot="1" x14ac:dyDescent="0.55000000000000004">
      <c r="A93" s="15"/>
      <c r="B93" s="27" t="s">
        <v>77</v>
      </c>
      <c r="C93" s="27"/>
      <c r="D93" s="27"/>
      <c r="F93" s="20" t="str">
        <f>IF(COUNTIF(A93:A96,"X")&gt;1,"",IF(M93="V","Bonne réponse",IF(M93="F",P93,"")))</f>
        <v/>
      </c>
      <c r="G93" s="21"/>
      <c r="H93" s="21"/>
      <c r="I93" s="21"/>
      <c r="J93" s="21"/>
      <c r="K93" s="66" t="str">
        <f>VLOOKUP(M93,Tableau,2,FALSE)</f>
        <v>IMGS3</v>
      </c>
      <c r="L93" s="57"/>
      <c r="M93" s="67" t="str">
        <f>IF(COUNTIF(A93:A96,"X")&gt;1,"R",IF(OR(N93="V",N94="V",N95="V",N96="V"),"V",IF(OR(N93="F",N94="F",N95="F",N96="F"),"F","R")))</f>
        <v>R</v>
      </c>
      <c r="N93" s="68" t="str">
        <f>IF(OR(A94="X",A95="X",A96="X"),"R",IF(AND(A93="x",O93="x"),"V",IF(AND(A93="x",O93=""),"F","R")))</f>
        <v>R</v>
      </c>
      <c r="O93" s="69" t="s">
        <v>18</v>
      </c>
      <c r="P93" s="76" t="s">
        <v>83</v>
      </c>
      <c r="Q93" s="43"/>
    </row>
    <row r="94" spans="1:17" ht="50.1" customHeight="1" thickBot="1" x14ac:dyDescent="0.55000000000000004">
      <c r="A94" s="15"/>
      <c r="B94" s="27" t="s">
        <v>137</v>
      </c>
      <c r="C94" s="27"/>
      <c r="D94" s="27"/>
      <c r="F94" s="22"/>
      <c r="G94" s="23"/>
      <c r="H94" s="23"/>
      <c r="I94" s="23"/>
      <c r="J94" s="23"/>
      <c r="K94" s="66"/>
      <c r="M94" s="67"/>
      <c r="N94" s="68" t="str">
        <f>IF(OR(A95="X",A96="X",A97="X"),"R",IF(AND(A94="x",O94="x"),"V",IF(AND(A94="x",O94=""),"F","R")))</f>
        <v>R</v>
      </c>
      <c r="O94" s="69"/>
      <c r="P94" s="77"/>
      <c r="Q94" s="43"/>
    </row>
    <row r="95" spans="1:17" ht="50.1" customHeight="1" thickBot="1" x14ac:dyDescent="0.55000000000000004">
      <c r="A95" s="15"/>
      <c r="B95" s="27" t="s">
        <v>138</v>
      </c>
      <c r="C95" s="27"/>
      <c r="D95" s="27"/>
      <c r="F95" s="22"/>
      <c r="G95" s="23"/>
      <c r="H95" s="23"/>
      <c r="I95" s="23"/>
      <c r="J95" s="23"/>
      <c r="K95" s="66"/>
      <c r="L95" s="57"/>
      <c r="M95" s="67"/>
      <c r="N95" s="68" t="str">
        <f>IF(OR(A96="X",A97="X",A98="X"),"R",IF(AND(A95="x",O95="x"),"V",IF(AND(A95="x",O95=""),"F","R")))</f>
        <v>R</v>
      </c>
      <c r="O95" s="69"/>
      <c r="P95" s="77"/>
      <c r="Q95" s="43"/>
    </row>
    <row r="96" spans="1:17" ht="50.1" customHeight="1" thickBot="1" x14ac:dyDescent="0.55000000000000004">
      <c r="A96" s="15"/>
      <c r="B96" s="27" t="s">
        <v>139</v>
      </c>
      <c r="C96" s="27"/>
      <c r="D96" s="27"/>
      <c r="F96" s="24"/>
      <c r="G96" s="25"/>
      <c r="H96" s="25"/>
      <c r="I96" s="25"/>
      <c r="J96" s="25"/>
      <c r="K96" s="66"/>
      <c r="M96" s="67"/>
      <c r="N96" s="68" t="str">
        <f>IF(OR(A97="X",A98="X",A99="X"),"R",IF(AND(A96="x",O96="x"),"V",IF(AND(A96="x",O96=""),"F","R")))</f>
        <v>R</v>
      </c>
      <c r="O96" s="69"/>
      <c r="P96" s="78"/>
      <c r="Q96" s="43"/>
    </row>
    <row r="97" spans="1:17" ht="9" customHeight="1" x14ac:dyDescent="0.5">
      <c r="L97" s="57"/>
      <c r="M97" s="41"/>
      <c r="N97" s="43"/>
      <c r="O97" s="62"/>
      <c r="P97" s="65"/>
      <c r="Q97" s="43"/>
    </row>
    <row r="98" spans="1:17" ht="39.9" customHeight="1" x14ac:dyDescent="0.5">
      <c r="A98" s="13">
        <v>14</v>
      </c>
      <c r="B98" s="91" t="s">
        <v>155</v>
      </c>
      <c r="C98" s="91"/>
      <c r="D98" s="91"/>
      <c r="E98" s="91"/>
      <c r="F98" s="91"/>
      <c r="G98" s="91"/>
      <c r="H98" s="91"/>
      <c r="I98" s="91"/>
      <c r="J98" s="91"/>
      <c r="K98" s="91"/>
      <c r="M98" s="61"/>
      <c r="N98" s="43"/>
      <c r="O98" s="62">
        <f>A98</f>
        <v>14</v>
      </c>
      <c r="P98" s="75" t="str">
        <f>B98</f>
        <v>La gymnaste réalise un salto AV vrille après sa dernière ligne acrobatique. Que se passe-t-il ?</v>
      </c>
      <c r="Q98" s="43"/>
    </row>
    <row r="99" spans="1:17" ht="9" customHeight="1" thickBot="1" x14ac:dyDescent="0.55000000000000004">
      <c r="B99" s="10"/>
      <c r="C99" s="10"/>
      <c r="D99" s="10"/>
      <c r="E99" s="11"/>
      <c r="F99" s="11"/>
      <c r="G99" s="11"/>
      <c r="H99" s="11"/>
      <c r="I99" s="11"/>
      <c r="J99" s="11"/>
      <c r="L99" s="57"/>
      <c r="M99" s="41"/>
      <c r="N99" s="43"/>
      <c r="O99" s="62"/>
      <c r="P99" s="65"/>
      <c r="Q99" s="43"/>
    </row>
    <row r="100" spans="1:17" ht="40.200000000000003" customHeight="1" thickBot="1" x14ac:dyDescent="0.55000000000000004">
      <c r="A100" s="15"/>
      <c r="B100" s="27" t="s">
        <v>78</v>
      </c>
      <c r="C100" s="27"/>
      <c r="D100" s="27"/>
      <c r="F100" s="20" t="str">
        <f>IF(COUNTIF(A100:A103,"X")&gt;1,"",IF(M100="V","Bonne réponse",IF(M100="F",P100,"")))</f>
        <v/>
      </c>
      <c r="G100" s="21"/>
      <c r="H100" s="21"/>
      <c r="I100" s="21"/>
      <c r="J100" s="21"/>
      <c r="K100" s="66" t="str">
        <f>VLOOKUP(M100,Tableau,2,FALSE)</f>
        <v>IMGS3</v>
      </c>
      <c r="M100" s="67" t="str">
        <f>IF(COUNTIF(A100:A103,"X")&gt;1,"R",IF(OR(N100="V",N101="V",N102="V",N103="V"),"V",IF(OR(N100="F",N101="F",N102="F",N103="F"),"F","R")))</f>
        <v>R</v>
      </c>
      <c r="N100" s="68" t="str">
        <f>IF(OR(A101="X",A102="X",A103="X"),"R",IF(AND(A100="x",O100="x"),"V",IF(AND(A100="x",O100=""),"F","R")))</f>
        <v>R</v>
      </c>
      <c r="O100" s="69"/>
      <c r="P100" s="76" t="s">
        <v>82</v>
      </c>
      <c r="Q100" s="43"/>
    </row>
    <row r="101" spans="1:17" ht="40.200000000000003" customHeight="1" thickBot="1" x14ac:dyDescent="0.55000000000000004">
      <c r="A101" s="15"/>
      <c r="B101" s="27" t="s">
        <v>79</v>
      </c>
      <c r="C101" s="27"/>
      <c r="D101" s="27"/>
      <c r="F101" s="22"/>
      <c r="G101" s="23"/>
      <c r="H101" s="23"/>
      <c r="I101" s="23"/>
      <c r="J101" s="23"/>
      <c r="K101" s="66"/>
      <c r="L101" s="57"/>
      <c r="M101" s="67"/>
      <c r="N101" s="68" t="str">
        <f>IF(OR(A102="X",A103="X",A104="X"),"R",IF(AND(A101="x",O101="x"),"V",IF(AND(A101="x",O101=""),"F","R")))</f>
        <v>R</v>
      </c>
      <c r="O101" s="69"/>
      <c r="P101" s="77"/>
      <c r="Q101" s="43"/>
    </row>
    <row r="102" spans="1:17" ht="40.200000000000003" customHeight="1" thickBot="1" x14ac:dyDescent="0.55000000000000004">
      <c r="A102" s="15"/>
      <c r="B102" s="27" t="s">
        <v>80</v>
      </c>
      <c r="C102" s="27"/>
      <c r="D102" s="27"/>
      <c r="F102" s="22"/>
      <c r="G102" s="23"/>
      <c r="H102" s="23"/>
      <c r="I102" s="23"/>
      <c r="J102" s="23"/>
      <c r="K102" s="66"/>
      <c r="M102" s="67"/>
      <c r="N102" s="68" t="str">
        <f>IF(OR(A103="X",A104="X",A105="X"),"R",IF(AND(A102="x",O102="x"),"V",IF(AND(A102="x",O102=""),"F","R")))</f>
        <v>R</v>
      </c>
      <c r="O102" s="69"/>
      <c r="P102" s="77"/>
      <c r="Q102" s="43"/>
    </row>
    <row r="103" spans="1:17" ht="40.200000000000003" customHeight="1" thickBot="1" x14ac:dyDescent="0.55000000000000004">
      <c r="A103" s="15"/>
      <c r="B103" s="27" t="s">
        <v>81</v>
      </c>
      <c r="C103" s="27"/>
      <c r="D103" s="27"/>
      <c r="F103" s="24"/>
      <c r="G103" s="25"/>
      <c r="H103" s="25"/>
      <c r="I103" s="25"/>
      <c r="J103" s="25"/>
      <c r="K103" s="66"/>
      <c r="L103" s="57"/>
      <c r="M103" s="67"/>
      <c r="N103" s="68" t="str">
        <f>IF(OR(A104="X",A105="X",A106="X"),"R",IF(AND(A103="x",O103="x"),"V",IF(AND(A103="x",O103=""),"F","R")))</f>
        <v>R</v>
      </c>
      <c r="O103" s="69" t="s">
        <v>18</v>
      </c>
      <c r="P103" s="78"/>
      <c r="Q103" s="43"/>
    </row>
    <row r="104" spans="1:17" ht="9" customHeight="1" x14ac:dyDescent="0.5">
      <c r="M104" s="41"/>
      <c r="N104" s="43"/>
      <c r="O104" s="62"/>
      <c r="P104" s="65"/>
      <c r="Q104" s="43"/>
    </row>
    <row r="105" spans="1:17" ht="39.9" customHeight="1" x14ac:dyDescent="0.5">
      <c r="A105" s="13">
        <v>15</v>
      </c>
      <c r="B105" s="26" t="s">
        <v>140</v>
      </c>
      <c r="C105" s="26"/>
      <c r="D105" s="26"/>
      <c r="E105" s="26"/>
      <c r="F105" s="26"/>
      <c r="G105" s="26"/>
      <c r="H105" s="26"/>
      <c r="I105" s="26"/>
      <c r="J105" s="26"/>
      <c r="K105" s="26"/>
      <c r="L105" s="57"/>
      <c r="M105" s="61"/>
      <c r="N105" s="43"/>
      <c r="O105" s="62">
        <f>A105</f>
        <v>15</v>
      </c>
      <c r="P105" s="75" t="str">
        <f>B105</f>
        <v>Cochez le mouvement qui permet de comptabiliser la VD de sortie :</v>
      </c>
      <c r="Q105" s="43"/>
    </row>
    <row r="106" spans="1:17" ht="9" customHeight="1" thickBot="1" x14ac:dyDescent="0.55000000000000004">
      <c r="B106" s="10"/>
      <c r="C106" s="10"/>
      <c r="D106" s="10"/>
      <c r="E106" s="11"/>
      <c r="F106" s="11"/>
      <c r="G106" s="11"/>
      <c r="H106" s="11"/>
      <c r="I106" s="11"/>
      <c r="J106" s="11"/>
      <c r="M106" s="41"/>
      <c r="N106" s="43"/>
      <c r="O106" s="62"/>
      <c r="P106" s="65"/>
      <c r="Q106" s="43"/>
    </row>
    <row r="107" spans="1:17" ht="54.95" customHeight="1" thickBot="1" x14ac:dyDescent="0.55000000000000004">
      <c r="A107" s="15"/>
      <c r="B107" s="19"/>
      <c r="C107" s="19"/>
      <c r="D107" s="19"/>
      <c r="F107" s="92" t="str">
        <f>IF(COUNTIF(A107:A110,"X")&gt;1,"",IF(M107="V","Bonne réponse",IF(M107="F",P107,"")))</f>
        <v/>
      </c>
      <c r="G107" s="93"/>
      <c r="H107" s="93"/>
      <c r="I107" s="93"/>
      <c r="J107" s="93"/>
      <c r="K107" s="66" t="str">
        <f>VLOOKUP(M107,Tableau,2,FALSE)</f>
        <v>IMGS3</v>
      </c>
      <c r="L107" s="81"/>
      <c r="M107" s="67" t="str">
        <f>IF(COUNTIF(A107:A110,"X")&gt;1,"R",IF(OR(N107="V",N108="V",N109="V",N110="V"),"V",IF(OR(N107="F",N108="F",N109="F",N110="F"),"F","R")))</f>
        <v>R</v>
      </c>
      <c r="N107" s="68" t="str">
        <f>IF(OR(A108="X",A109="X",A110="X"),"R",IF(AND(A107="x",O107="x"),"V",IF(AND(A107="x",O107=""),"F","R")))</f>
        <v>R</v>
      </c>
      <c r="O107" s="69"/>
      <c r="P107" s="70" t="s">
        <v>156</v>
      </c>
      <c r="Q107" s="43"/>
    </row>
    <row r="108" spans="1:17" ht="54.95" customHeight="1" thickBot="1" x14ac:dyDescent="0.55000000000000004">
      <c r="A108" s="15"/>
      <c r="B108" s="19"/>
      <c r="C108" s="19"/>
      <c r="D108" s="19"/>
      <c r="F108" s="94"/>
      <c r="G108" s="95"/>
      <c r="H108" s="95"/>
      <c r="I108" s="95"/>
      <c r="J108" s="95"/>
      <c r="K108" s="66"/>
      <c r="L108" s="81"/>
      <c r="M108" s="67"/>
      <c r="N108" s="68" t="str">
        <f>IF(OR(A109="X",A110="X",A111="X"),"R",IF(AND(A108="x",O108="x"),"V",IF(AND(A108="x",O108=""),"F","R")))</f>
        <v>R</v>
      </c>
      <c r="O108" s="69"/>
      <c r="P108" s="71"/>
      <c r="Q108" s="43"/>
    </row>
    <row r="109" spans="1:17" ht="54.95" customHeight="1" thickBot="1" x14ac:dyDescent="0.55000000000000004">
      <c r="A109" s="15"/>
      <c r="B109" s="19"/>
      <c r="C109" s="19"/>
      <c r="D109" s="19"/>
      <c r="F109" s="94"/>
      <c r="G109" s="95"/>
      <c r="H109" s="95"/>
      <c r="I109" s="95"/>
      <c r="J109" s="95"/>
      <c r="K109" s="66"/>
      <c r="L109" s="81"/>
      <c r="M109" s="67"/>
      <c r="N109" s="68" t="str">
        <f>IF(OR(A110="X",A111="X",A112="X"),"R",IF(AND(A109="x",O109="x"),"V",IF(AND(A109="x",O109=""),"F","R")))</f>
        <v>R</v>
      </c>
      <c r="O109" s="69"/>
      <c r="P109" s="71"/>
      <c r="Q109" s="43"/>
    </row>
    <row r="110" spans="1:17" ht="54.95" customHeight="1" thickBot="1" x14ac:dyDescent="0.55000000000000004">
      <c r="A110" s="15"/>
      <c r="B110" s="19"/>
      <c r="C110" s="19"/>
      <c r="D110" s="19"/>
      <c r="F110" s="96"/>
      <c r="G110" s="97"/>
      <c r="H110" s="97"/>
      <c r="I110" s="97"/>
      <c r="J110" s="97"/>
      <c r="K110" s="66"/>
      <c r="L110" s="81"/>
      <c r="M110" s="67"/>
      <c r="N110" s="68" t="str">
        <f>IF(OR(A111="X",A112="X",A113="X"),"R",IF(AND(A110="x",O110="x"),"V",IF(AND(A110="x",O110=""),"F","R")))</f>
        <v>R</v>
      </c>
      <c r="O110" s="69" t="s">
        <v>18</v>
      </c>
      <c r="P110" s="72"/>
      <c r="Q110" s="43"/>
    </row>
    <row r="111" spans="1:17" ht="9" customHeight="1" x14ac:dyDescent="0.5">
      <c r="M111" s="41"/>
      <c r="N111" s="43"/>
      <c r="O111" s="62"/>
      <c r="P111" s="65"/>
      <c r="Q111" s="43"/>
    </row>
    <row r="112" spans="1:17" ht="39.9" customHeight="1" x14ac:dyDescent="0.5">
      <c r="A112" s="13">
        <v>16</v>
      </c>
      <c r="B112" s="26" t="s">
        <v>127</v>
      </c>
      <c r="C112" s="26"/>
      <c r="D112" s="26"/>
      <c r="E112" s="26"/>
      <c r="F112" s="26"/>
      <c r="G112" s="26"/>
      <c r="H112" s="26"/>
      <c r="I112" s="26"/>
      <c r="J112" s="26"/>
      <c r="K112" s="26"/>
      <c r="L112" s="82"/>
      <c r="M112" s="61"/>
      <c r="N112" s="43"/>
      <c r="O112" s="62">
        <f>A112</f>
        <v>16</v>
      </c>
      <c r="P112" s="75" t="str">
        <f>B112</f>
        <v>La gymnaste réalise un mouvement sans passage proche du sol. Que se passe-t-il ?</v>
      </c>
      <c r="Q112" s="43"/>
    </row>
    <row r="113" spans="1:17" ht="9" customHeight="1" thickBot="1" x14ac:dyDescent="0.55000000000000004">
      <c r="B113" s="10"/>
      <c r="C113" s="10"/>
      <c r="D113" s="10"/>
      <c r="E113" s="11"/>
      <c r="F113" s="11"/>
      <c r="G113" s="11"/>
      <c r="H113" s="11"/>
      <c r="I113" s="11"/>
      <c r="J113" s="11"/>
      <c r="M113" s="41"/>
      <c r="N113" s="43"/>
      <c r="O113" s="62"/>
      <c r="P113" s="65"/>
      <c r="Q113" s="43"/>
    </row>
    <row r="114" spans="1:17" ht="40.200000000000003" customHeight="1" thickBot="1" x14ac:dyDescent="0.55000000000000004">
      <c r="A114" s="15"/>
      <c r="B114" s="27" t="s">
        <v>84</v>
      </c>
      <c r="C114" s="27"/>
      <c r="D114" s="27"/>
      <c r="F114" s="20" t="str">
        <f>IF(COUNTIF(A114:A117,"X")&gt;1,"",IF(M114="V","Bonne réponse",IF(M114="F",P114,"")))</f>
        <v/>
      </c>
      <c r="G114" s="21"/>
      <c r="H114" s="21"/>
      <c r="I114" s="21"/>
      <c r="J114" s="21"/>
      <c r="K114" s="66" t="str">
        <f>VLOOKUP(M114,Tableau,2,FALSE)</f>
        <v>IMGS3</v>
      </c>
      <c r="L114" s="81"/>
      <c r="M114" s="67" t="str">
        <f>IF(COUNTIF(A114:A117,"X")&gt;1,"R",IF(OR(N114="V",N115="V",N116="V",N117="V"),"V",IF(OR(N114="F",N115="F",N116="F",N117="F"),"F","R")))</f>
        <v>R</v>
      </c>
      <c r="N114" s="68" t="str">
        <f>IF(OR(A115="X",A116="X",A117="X"),"R",IF(AND(A114="x",O114="x"),"V",IF(AND(A114="x",O114=""),"F","R")))</f>
        <v>R</v>
      </c>
      <c r="O114" s="69"/>
      <c r="P114" s="76" t="s">
        <v>92</v>
      </c>
      <c r="Q114" s="43"/>
    </row>
    <row r="115" spans="1:17" ht="40.200000000000003" customHeight="1" thickBot="1" x14ac:dyDescent="0.55000000000000004">
      <c r="A115" s="15"/>
      <c r="B115" s="27" t="s">
        <v>85</v>
      </c>
      <c r="C115" s="27"/>
      <c r="D115" s="27"/>
      <c r="F115" s="22"/>
      <c r="G115" s="23"/>
      <c r="H115" s="23"/>
      <c r="I115" s="23"/>
      <c r="J115" s="23"/>
      <c r="K115" s="66"/>
      <c r="L115" s="81"/>
      <c r="M115" s="67"/>
      <c r="N115" s="68" t="str">
        <f>IF(OR(A116="X",A117="X",A118="X"),"R",IF(AND(A115="x",O115="x"),"V",IF(AND(A115="x",O115=""),"F","R")))</f>
        <v>R</v>
      </c>
      <c r="O115" s="69"/>
      <c r="P115" s="77"/>
      <c r="Q115" s="43"/>
    </row>
    <row r="116" spans="1:17" ht="40.200000000000003" customHeight="1" thickBot="1" x14ac:dyDescent="0.55000000000000004">
      <c r="A116" s="15"/>
      <c r="B116" s="27" t="s">
        <v>86</v>
      </c>
      <c r="C116" s="27"/>
      <c r="D116" s="27"/>
      <c r="F116" s="22"/>
      <c r="G116" s="23"/>
      <c r="H116" s="23"/>
      <c r="I116" s="23"/>
      <c r="J116" s="23"/>
      <c r="K116" s="66"/>
      <c r="L116" s="81"/>
      <c r="M116" s="67"/>
      <c r="N116" s="68" t="str">
        <f>IF(OR(A117="X",A118="X",A119="X"),"R",IF(AND(A116="x",O116="x"),"V",IF(AND(A116="x",O116=""),"F","R")))</f>
        <v>R</v>
      </c>
      <c r="O116" s="69"/>
      <c r="P116" s="77"/>
      <c r="Q116" s="43"/>
    </row>
    <row r="117" spans="1:17" ht="40.200000000000003" customHeight="1" thickBot="1" x14ac:dyDescent="0.55000000000000004">
      <c r="A117" s="15"/>
      <c r="B117" s="27" t="s">
        <v>87</v>
      </c>
      <c r="C117" s="27"/>
      <c r="D117" s="27"/>
      <c r="F117" s="24"/>
      <c r="G117" s="25"/>
      <c r="H117" s="25"/>
      <c r="I117" s="25"/>
      <c r="J117" s="25"/>
      <c r="K117" s="66"/>
      <c r="L117" s="81"/>
      <c r="M117" s="67"/>
      <c r="N117" s="68" t="str">
        <f>IF(OR(A118="X",A119="X",A120="X"),"R",IF(AND(A117="x",O117="x"),"V",IF(AND(A117="x",O117=""),"F","R")))</f>
        <v>R</v>
      </c>
      <c r="O117" s="69" t="s">
        <v>18</v>
      </c>
      <c r="P117" s="78"/>
      <c r="Q117" s="43"/>
    </row>
    <row r="118" spans="1:17" ht="9" customHeight="1" x14ac:dyDescent="0.5">
      <c r="M118" s="41"/>
      <c r="N118" s="43"/>
      <c r="O118" s="62"/>
      <c r="P118" s="65"/>
      <c r="Q118" s="43"/>
    </row>
    <row r="119" spans="1:17" ht="39.9" customHeight="1" x14ac:dyDescent="0.5">
      <c r="A119" s="13">
        <v>17</v>
      </c>
      <c r="B119" s="26" t="s">
        <v>134</v>
      </c>
      <c r="C119" s="26"/>
      <c r="D119" s="26"/>
      <c r="E119" s="26"/>
      <c r="F119" s="26"/>
      <c r="G119" s="26"/>
      <c r="H119" s="26"/>
      <c r="I119" s="26"/>
      <c r="J119" s="26"/>
      <c r="K119" s="26"/>
      <c r="L119" s="82"/>
      <c r="M119" s="61"/>
      <c r="N119" s="43"/>
      <c r="O119" s="62">
        <f>A119</f>
        <v>17</v>
      </c>
      <c r="P119" s="75" t="str">
        <f>B119</f>
        <v>Quelle est la pénalité pour manque de synchronisation musique-mouvement ?</v>
      </c>
      <c r="Q119" s="43"/>
    </row>
    <row r="120" spans="1:17" ht="9" customHeight="1" thickBot="1" x14ac:dyDescent="0.55000000000000004">
      <c r="B120" s="10"/>
      <c r="C120" s="10"/>
      <c r="D120" s="10"/>
      <c r="E120" s="11"/>
      <c r="F120" s="11"/>
      <c r="G120" s="11"/>
      <c r="H120" s="11"/>
      <c r="I120" s="11"/>
      <c r="J120" s="11"/>
      <c r="M120" s="41"/>
      <c r="N120" s="43"/>
      <c r="O120" s="62"/>
      <c r="P120" s="65"/>
      <c r="Q120" s="43"/>
    </row>
    <row r="121" spans="1:17" ht="40.200000000000003" customHeight="1" thickBot="1" x14ac:dyDescent="0.55000000000000004">
      <c r="A121" s="15"/>
      <c r="B121" s="27" t="s">
        <v>88</v>
      </c>
      <c r="C121" s="27"/>
      <c r="D121" s="27"/>
      <c r="F121" s="20" t="str">
        <f>IF(COUNTIF(A121:A124,"X")&gt;1,"",IF(M121="V","Bonne réponse",IF(M121="F",P121,"")))</f>
        <v/>
      </c>
      <c r="G121" s="21"/>
      <c r="H121" s="21"/>
      <c r="I121" s="21"/>
      <c r="J121" s="21"/>
      <c r="K121" s="66" t="str">
        <f>VLOOKUP(M121,Tableau,2,FALSE)</f>
        <v>IMGS3</v>
      </c>
      <c r="L121" s="81"/>
      <c r="M121" s="67" t="str">
        <f>IF(COUNTIF(A121:A124,"X")&gt;1,"R",IF(OR(N121="V",N122="V",N123="V",N124="V"),"V",IF(OR(N121="F",N122="F",N123="F",N124="F"),"F","R")))</f>
        <v>R</v>
      </c>
      <c r="N121" s="68" t="str">
        <f>IF(OR(A122="X",A123="X",A124="X"),"R",IF(AND(A121="x",O121="x"),"V",IF(AND(A121="x",O121=""),"F","R")))</f>
        <v>R</v>
      </c>
      <c r="O121" s="69"/>
      <c r="P121" s="83" t="s">
        <v>93</v>
      </c>
      <c r="Q121" s="43"/>
    </row>
    <row r="122" spans="1:17" ht="40.200000000000003" customHeight="1" thickBot="1" x14ac:dyDescent="0.55000000000000004">
      <c r="A122" s="15"/>
      <c r="B122" s="27" t="s">
        <v>89</v>
      </c>
      <c r="C122" s="27"/>
      <c r="D122" s="27"/>
      <c r="F122" s="22"/>
      <c r="G122" s="23"/>
      <c r="H122" s="23"/>
      <c r="I122" s="23"/>
      <c r="J122" s="23"/>
      <c r="K122" s="66"/>
      <c r="L122" s="81"/>
      <c r="M122" s="67"/>
      <c r="N122" s="68" t="str">
        <f>IF(OR(A123="X",A124="X",A125="X"),"R",IF(AND(A122="x",O122="x"),"V",IF(AND(A122="x",O122=""),"F","R")))</f>
        <v>R</v>
      </c>
      <c r="O122" s="69" t="s">
        <v>18</v>
      </c>
      <c r="P122" s="84"/>
      <c r="Q122" s="43"/>
    </row>
    <row r="123" spans="1:17" ht="40.200000000000003" customHeight="1" thickBot="1" x14ac:dyDescent="0.55000000000000004">
      <c r="A123" s="15"/>
      <c r="B123" s="27" t="s">
        <v>90</v>
      </c>
      <c r="C123" s="27"/>
      <c r="D123" s="27"/>
      <c r="F123" s="22"/>
      <c r="G123" s="23"/>
      <c r="H123" s="23"/>
      <c r="I123" s="23"/>
      <c r="J123" s="23"/>
      <c r="K123" s="66"/>
      <c r="L123" s="81"/>
      <c r="M123" s="67"/>
      <c r="N123" s="68" t="str">
        <f>IF(OR(A124="X",A125="X",A126="X"),"R",IF(AND(A123="x",O123="x"),"V",IF(AND(A123="x",O123=""),"F","R")))</f>
        <v>R</v>
      </c>
      <c r="O123" s="69"/>
      <c r="P123" s="84"/>
      <c r="Q123" s="43"/>
    </row>
    <row r="124" spans="1:17" ht="40.200000000000003" customHeight="1" thickBot="1" x14ac:dyDescent="0.55000000000000004">
      <c r="A124" s="15"/>
      <c r="B124" s="27" t="s">
        <v>91</v>
      </c>
      <c r="C124" s="27"/>
      <c r="D124" s="27"/>
      <c r="F124" s="24"/>
      <c r="G124" s="25"/>
      <c r="H124" s="25"/>
      <c r="I124" s="25"/>
      <c r="J124" s="25"/>
      <c r="K124" s="66"/>
      <c r="L124" s="81"/>
      <c r="M124" s="67"/>
      <c r="N124" s="68" t="str">
        <f>IF(OR(A125="X",A126="X",A127="X"),"R",IF(AND(A124="x",O124="x"),"V",IF(AND(A124="x",O124=""),"F","R")))</f>
        <v>R</v>
      </c>
      <c r="O124" s="69"/>
      <c r="P124" s="85"/>
      <c r="Q124" s="43"/>
    </row>
    <row r="125" spans="1:17" ht="9" customHeight="1" x14ac:dyDescent="0.5">
      <c r="M125" s="41"/>
      <c r="N125" s="43"/>
      <c r="O125" s="62"/>
      <c r="P125" s="65"/>
      <c r="Q125" s="43"/>
    </row>
    <row r="126" spans="1:17" ht="39.9" customHeight="1" x14ac:dyDescent="0.5">
      <c r="A126" s="13">
        <v>18</v>
      </c>
      <c r="B126" s="26" t="s">
        <v>94</v>
      </c>
      <c r="C126" s="26"/>
      <c r="D126" s="26"/>
      <c r="E126" s="26"/>
      <c r="F126" s="26"/>
      <c r="G126" s="26"/>
      <c r="H126" s="26"/>
      <c r="I126" s="26"/>
      <c r="J126" s="26"/>
      <c r="K126" s="26"/>
      <c r="L126" s="86"/>
      <c r="M126" s="61"/>
      <c r="N126" s="43"/>
      <c r="O126" s="62">
        <f>A126</f>
        <v>18</v>
      </c>
      <c r="P126" s="75" t="str">
        <f>B126</f>
        <v>La gymnaste commence son mouvement par un élément acrobatique. Que faites-vous ?</v>
      </c>
      <c r="Q126" s="43"/>
    </row>
    <row r="127" spans="1:17" ht="9" customHeight="1" thickBot="1" x14ac:dyDescent="0.55000000000000004">
      <c r="B127" s="10"/>
      <c r="C127" s="10"/>
      <c r="D127" s="10"/>
      <c r="E127" s="11"/>
      <c r="F127" s="11"/>
      <c r="G127" s="11"/>
      <c r="H127" s="11"/>
      <c r="I127" s="11"/>
      <c r="J127" s="11"/>
      <c r="M127" s="41"/>
      <c r="N127" s="43"/>
      <c r="O127" s="62"/>
      <c r="P127" s="65"/>
      <c r="Q127" s="43"/>
    </row>
    <row r="128" spans="1:17" ht="40.200000000000003" customHeight="1" thickBot="1" x14ac:dyDescent="0.55000000000000004">
      <c r="A128" s="15"/>
      <c r="B128" s="27" t="s">
        <v>88</v>
      </c>
      <c r="C128" s="27"/>
      <c r="D128" s="27"/>
      <c r="F128" s="20" t="str">
        <f>IF(COUNTIF(A128:A131,"X")&gt;1,"",IF(M128="V","Bonne réponse",IF(M128="F",P128,"")))</f>
        <v/>
      </c>
      <c r="G128" s="21"/>
      <c r="H128" s="21"/>
      <c r="I128" s="21"/>
      <c r="J128" s="21"/>
      <c r="K128" s="66" t="str">
        <f>VLOOKUP(M128,Tableau,2,FALSE)</f>
        <v>IMGS3</v>
      </c>
      <c r="L128" s="81"/>
      <c r="M128" s="67" t="str">
        <f>IF(COUNTIF(A128:A131,"X")&gt;1,"R",IF(OR(N128="V",N129="V",N130="V",N131="V"),"V",IF(OR(N128="F",N129="F",N130="F",N131="F"),"F","R")))</f>
        <v>R</v>
      </c>
      <c r="N128" s="68" t="str">
        <f>IF(OR(A129="X",A130="X",A131="X"),"R",IF(AND(A128="x",O128="x"),"V",IF(AND(A128="x",O128=""),"F","R")))</f>
        <v>R</v>
      </c>
      <c r="O128" s="69" t="s">
        <v>18</v>
      </c>
      <c r="P128" s="76" t="s">
        <v>98</v>
      </c>
      <c r="Q128" s="43"/>
    </row>
    <row r="129" spans="1:17" ht="40.200000000000003" customHeight="1" thickBot="1" x14ac:dyDescent="0.55000000000000004">
      <c r="A129" s="15"/>
      <c r="B129" s="27" t="s">
        <v>89</v>
      </c>
      <c r="C129" s="27"/>
      <c r="D129" s="27"/>
      <c r="F129" s="22"/>
      <c r="G129" s="23"/>
      <c r="H129" s="23"/>
      <c r="I129" s="23"/>
      <c r="J129" s="23"/>
      <c r="K129" s="66"/>
      <c r="L129" s="81"/>
      <c r="M129" s="67"/>
      <c r="N129" s="68" t="str">
        <f>IF(OR(A130="X",A131="X",A132="X"),"R",IF(AND(A129="x",O129="x"),"V",IF(AND(A129="x",O129=""),"F","R")))</f>
        <v>R</v>
      </c>
      <c r="O129" s="69"/>
      <c r="P129" s="77"/>
      <c r="Q129" s="43"/>
    </row>
    <row r="130" spans="1:17" ht="40.200000000000003" customHeight="1" thickBot="1" x14ac:dyDescent="0.55000000000000004">
      <c r="A130" s="15"/>
      <c r="B130" s="27" t="s">
        <v>90</v>
      </c>
      <c r="C130" s="27"/>
      <c r="D130" s="27"/>
      <c r="F130" s="22"/>
      <c r="G130" s="23"/>
      <c r="H130" s="23"/>
      <c r="I130" s="23"/>
      <c r="J130" s="23"/>
      <c r="K130" s="66"/>
      <c r="L130" s="81"/>
      <c r="M130" s="67"/>
      <c r="N130" s="68" t="str">
        <f>IF(OR(A131="X",A132="X",A133="X"),"R",IF(AND(A130="x",O130="x"),"V",IF(AND(A130="x",O130=""),"F","R")))</f>
        <v>R</v>
      </c>
      <c r="O130" s="69"/>
      <c r="P130" s="77"/>
      <c r="Q130" s="43"/>
    </row>
    <row r="131" spans="1:17" ht="40.200000000000003" customHeight="1" thickBot="1" x14ac:dyDescent="0.55000000000000004">
      <c r="A131" s="15"/>
      <c r="B131" s="27" t="s">
        <v>91</v>
      </c>
      <c r="C131" s="27"/>
      <c r="D131" s="27"/>
      <c r="F131" s="24"/>
      <c r="G131" s="25"/>
      <c r="H131" s="25"/>
      <c r="I131" s="25"/>
      <c r="J131" s="25"/>
      <c r="K131" s="66"/>
      <c r="L131" s="81"/>
      <c r="M131" s="67"/>
      <c r="N131" s="68" t="str">
        <f>IF(OR(A132="X",A133="X",A134="X"),"R",IF(AND(A131="x",O131="x"),"V",IF(AND(A131="x",O131=""),"F","R")))</f>
        <v>R</v>
      </c>
      <c r="O131" s="69"/>
      <c r="P131" s="78"/>
      <c r="Q131" s="43"/>
    </row>
    <row r="132" spans="1:17" ht="10.5" customHeight="1" x14ac:dyDescent="0.5">
      <c r="M132" s="41"/>
      <c r="N132" s="43"/>
      <c r="O132" s="62"/>
      <c r="P132" s="65"/>
      <c r="Q132" s="43"/>
    </row>
    <row r="133" spans="1:17" ht="39.9" customHeight="1" x14ac:dyDescent="0.5">
      <c r="A133" s="13">
        <v>19</v>
      </c>
      <c r="B133" s="26" t="s">
        <v>95</v>
      </c>
      <c r="C133" s="26"/>
      <c r="D133" s="26"/>
      <c r="E133" s="26"/>
      <c r="F133" s="26"/>
      <c r="G133" s="26"/>
      <c r="H133" s="26"/>
      <c r="I133" s="26"/>
      <c r="J133" s="26"/>
      <c r="K133" s="26"/>
      <c r="L133" s="82"/>
      <c r="M133" s="61"/>
      <c r="N133" s="43"/>
      <c r="O133" s="62">
        <f>A133</f>
        <v>19</v>
      </c>
      <c r="P133" s="75" t="str">
        <f>B133</f>
        <v>La gymnaste termine son mouvement par un élément acrobatique. Que faites-vous ?</v>
      </c>
      <c r="Q133" s="43"/>
    </row>
    <row r="134" spans="1:17" ht="10.5" customHeight="1" thickBot="1" x14ac:dyDescent="0.55000000000000004">
      <c r="B134" s="10"/>
      <c r="C134" s="10"/>
      <c r="D134" s="10"/>
      <c r="E134" s="11"/>
      <c r="F134" s="11"/>
      <c r="G134" s="11"/>
      <c r="H134" s="11"/>
      <c r="I134" s="11"/>
      <c r="J134" s="11"/>
      <c r="M134" s="41"/>
      <c r="N134" s="43"/>
      <c r="O134" s="62"/>
      <c r="P134" s="65"/>
      <c r="Q134" s="43"/>
    </row>
    <row r="135" spans="1:17" ht="40.200000000000003" customHeight="1" thickBot="1" x14ac:dyDescent="0.55000000000000004">
      <c r="A135" s="15"/>
      <c r="B135" s="27" t="s">
        <v>96</v>
      </c>
      <c r="C135" s="27"/>
      <c r="D135" s="27"/>
      <c r="F135" s="20" t="str">
        <f>IF(COUNTIF(A135:A138,"X")&gt;1,"",IF(M135="V","Bonne réponse",IF(M135="F",P135,"")))</f>
        <v/>
      </c>
      <c r="G135" s="21"/>
      <c r="H135" s="21"/>
      <c r="I135" s="21"/>
      <c r="J135" s="21"/>
      <c r="K135" s="66" t="str">
        <f>VLOOKUP(M135,Tableau,2,FALSE)</f>
        <v>IMGS3</v>
      </c>
      <c r="L135" s="81"/>
      <c r="M135" s="67" t="str">
        <f>IF(COUNTIF(A135:A138,"X")&gt;1,"R",IF(OR(N135="V",N136="V",N137="V",N138="V"),"V",IF(OR(N135="F",N136="F",N137="F",N138="F"),"F","R")))</f>
        <v>R</v>
      </c>
      <c r="N135" s="68" t="str">
        <f>IF(OR(A136="X",A137="X",A138="X"),"R",IF(AND(A135="x",O135="x"),"V",IF(AND(A135="x",O135=""),"F","R")))</f>
        <v>R</v>
      </c>
      <c r="O135" s="69"/>
      <c r="P135" s="76" t="s">
        <v>99</v>
      </c>
      <c r="Q135" s="43"/>
    </row>
    <row r="136" spans="1:17" ht="40.200000000000003" customHeight="1" thickBot="1" x14ac:dyDescent="0.55000000000000004">
      <c r="A136" s="15"/>
      <c r="B136" s="27" t="s">
        <v>97</v>
      </c>
      <c r="C136" s="27"/>
      <c r="D136" s="27"/>
      <c r="F136" s="22"/>
      <c r="G136" s="23"/>
      <c r="H136" s="23"/>
      <c r="I136" s="23"/>
      <c r="J136" s="23"/>
      <c r="K136" s="66"/>
      <c r="L136" s="81"/>
      <c r="M136" s="67"/>
      <c r="N136" s="68" t="str">
        <f>IF(OR(A137="X",A138="X",A139="X"),"R",IF(AND(A136="x",O136="x"),"V",IF(AND(A136="x",O136=""),"F","R")))</f>
        <v>R</v>
      </c>
      <c r="O136" s="69"/>
      <c r="P136" s="77"/>
      <c r="Q136" s="43"/>
    </row>
    <row r="137" spans="1:17" ht="40.200000000000003" customHeight="1" thickBot="1" x14ac:dyDescent="0.55000000000000004">
      <c r="A137" s="15"/>
      <c r="B137" s="27" t="s">
        <v>88</v>
      </c>
      <c r="C137" s="27"/>
      <c r="D137" s="27"/>
      <c r="F137" s="22"/>
      <c r="G137" s="23"/>
      <c r="H137" s="23"/>
      <c r="I137" s="23"/>
      <c r="J137" s="23"/>
      <c r="K137" s="66"/>
      <c r="L137" s="81"/>
      <c r="M137" s="67"/>
      <c r="N137" s="68" t="str">
        <f>IF(OR(A138="X",A139="X",A140="X"),"R",IF(AND(A137="x",O137="x"),"V",IF(AND(A137="x",O137=""),"F","R")))</f>
        <v>R</v>
      </c>
      <c r="O137" s="69" t="s">
        <v>18</v>
      </c>
      <c r="P137" s="77"/>
      <c r="Q137" s="43"/>
    </row>
    <row r="138" spans="1:17" ht="40.200000000000003" customHeight="1" thickBot="1" x14ac:dyDescent="0.55000000000000004">
      <c r="A138" s="15"/>
      <c r="B138" s="27" t="s">
        <v>91</v>
      </c>
      <c r="C138" s="27"/>
      <c r="D138" s="27"/>
      <c r="F138" s="24"/>
      <c r="G138" s="25"/>
      <c r="H138" s="25"/>
      <c r="I138" s="25"/>
      <c r="J138" s="25"/>
      <c r="K138" s="66"/>
      <c r="L138" s="81"/>
      <c r="M138" s="67"/>
      <c r="N138" s="68" t="str">
        <f>IF(OR(A139="X",A140="X",A141="X"),"R",IF(AND(A138="x",O138="x"),"V",IF(AND(A138="x",O138=""),"F","R")))</f>
        <v>R</v>
      </c>
      <c r="O138" s="69"/>
      <c r="P138" s="78"/>
      <c r="Q138" s="43"/>
    </row>
    <row r="139" spans="1:17" ht="9" customHeight="1" x14ac:dyDescent="0.5">
      <c r="M139" s="41"/>
      <c r="N139" s="43"/>
      <c r="O139" s="62"/>
      <c r="P139" s="65"/>
      <c r="Q139" s="43"/>
    </row>
    <row r="140" spans="1:17" ht="39.9" customHeight="1" x14ac:dyDescent="0.5">
      <c r="A140" s="13">
        <v>20</v>
      </c>
      <c r="B140" s="26" t="s">
        <v>143</v>
      </c>
      <c r="C140" s="26"/>
      <c r="D140" s="26"/>
      <c r="E140" s="26"/>
      <c r="F140" s="26"/>
      <c r="G140" s="26"/>
      <c r="H140" s="26"/>
      <c r="I140" s="26"/>
      <c r="J140" s="26"/>
      <c r="K140" s="26"/>
      <c r="L140" s="82"/>
      <c r="M140" s="61"/>
      <c r="N140" s="43"/>
      <c r="O140" s="62">
        <f>A140</f>
        <v>20</v>
      </c>
      <c r="P140" s="75" t="str">
        <f>B140</f>
        <v>La gymnaste effectue un saut enjambé pied/tête le pied AR à hauteur des épaules et  écart des jambes  à 135°. Que faites-vous ?</v>
      </c>
      <c r="Q140" s="43"/>
    </row>
    <row r="141" spans="1:17" ht="9" customHeight="1" thickBot="1" x14ac:dyDescent="0.55000000000000004">
      <c r="B141" s="10"/>
      <c r="C141" s="10"/>
      <c r="D141" s="10"/>
      <c r="E141" s="11"/>
      <c r="F141" s="11"/>
      <c r="G141" s="11"/>
      <c r="H141" s="11"/>
      <c r="I141" s="11"/>
      <c r="J141" s="11"/>
      <c r="M141" s="41"/>
      <c r="N141" s="43"/>
      <c r="O141" s="62"/>
      <c r="P141" s="65"/>
      <c r="Q141" s="43"/>
    </row>
    <row r="142" spans="1:17" ht="40.200000000000003" customHeight="1" thickBot="1" x14ac:dyDescent="0.55000000000000004">
      <c r="A142" s="15"/>
      <c r="B142" s="27" t="s">
        <v>144</v>
      </c>
      <c r="C142" s="27"/>
      <c r="D142" s="27"/>
      <c r="F142" s="92" t="str">
        <f>IF(COUNTIF(A142:A145,"X")&gt;1,"",IF(M142="V","Bonne réponse",IF(M142="F",P142,"")))</f>
        <v/>
      </c>
      <c r="G142" s="93"/>
      <c r="H142" s="93"/>
      <c r="I142" s="93"/>
      <c r="J142" s="93"/>
      <c r="K142" s="66" t="str">
        <f>VLOOKUP(M142,Tableau,2,FALSE)</f>
        <v>IMGS3</v>
      </c>
      <c r="L142" s="81"/>
      <c r="M142" s="67" t="str">
        <f>IF(COUNTIF(A142:A145,"X")&gt;1,"R",IF(OR(N142="V",N143="V",N144="V",N145="V"),"V",IF(OR(N142="F",N143="F",N144="F",N145="F"),"F","R")))</f>
        <v>R</v>
      </c>
      <c r="N142" s="68" t="str">
        <f>IF(OR(A143="X",A144="X",A145="X"),"R",IF(AND(A142="x",O142="x"),"V",IF(AND(A142="x",O142=""),"F","R")))</f>
        <v>R</v>
      </c>
      <c r="O142" s="69"/>
      <c r="P142" s="76" t="s">
        <v>158</v>
      </c>
      <c r="Q142" s="43"/>
    </row>
    <row r="143" spans="1:17" ht="40.200000000000003" customHeight="1" thickBot="1" x14ac:dyDescent="0.55000000000000004">
      <c r="A143" s="15"/>
      <c r="B143" s="90" t="s">
        <v>157</v>
      </c>
      <c r="C143" s="90"/>
      <c r="D143" s="90"/>
      <c r="F143" s="94"/>
      <c r="G143" s="95"/>
      <c r="H143" s="95"/>
      <c r="I143" s="95"/>
      <c r="J143" s="95"/>
      <c r="K143" s="66"/>
      <c r="L143" s="81"/>
      <c r="M143" s="67"/>
      <c r="N143" s="68" t="str">
        <f>IF(OR(A144="X",A145="X",A146="X"),"R",IF(AND(A143="x",O143="x"),"V",IF(AND(A143="x",O143=""),"F","R")))</f>
        <v>R</v>
      </c>
      <c r="O143" s="69" t="s">
        <v>18</v>
      </c>
      <c r="P143" s="77"/>
      <c r="Q143" s="43"/>
    </row>
    <row r="144" spans="1:17" ht="40.200000000000003" customHeight="1" thickBot="1" x14ac:dyDescent="0.55000000000000004">
      <c r="A144" s="15"/>
      <c r="B144" s="27" t="s">
        <v>100</v>
      </c>
      <c r="C144" s="27"/>
      <c r="D144" s="27"/>
      <c r="F144" s="94"/>
      <c r="G144" s="95"/>
      <c r="H144" s="95"/>
      <c r="I144" s="95"/>
      <c r="J144" s="95"/>
      <c r="K144" s="66"/>
      <c r="L144" s="81"/>
      <c r="M144" s="67"/>
      <c r="N144" s="68" t="str">
        <f>IF(OR(A145="X",A146="X",A147="X"),"R",IF(AND(A144="x",O144="x"),"V",IF(AND(A144="x",O144=""),"F","R")))</f>
        <v>R</v>
      </c>
      <c r="O144" s="69"/>
      <c r="P144" s="77"/>
      <c r="Q144" s="43"/>
    </row>
    <row r="145" spans="1:17" ht="40.200000000000003" customHeight="1" thickBot="1" x14ac:dyDescent="0.55000000000000004">
      <c r="A145" s="15"/>
      <c r="B145" s="27" t="s">
        <v>145</v>
      </c>
      <c r="C145" s="27"/>
      <c r="D145" s="27"/>
      <c r="F145" s="96"/>
      <c r="G145" s="97"/>
      <c r="H145" s="97"/>
      <c r="I145" s="97"/>
      <c r="J145" s="97"/>
      <c r="K145" s="66"/>
      <c r="L145" s="81"/>
      <c r="M145" s="67"/>
      <c r="N145" s="68" t="str">
        <f>IF(OR(A146="X",A147="X",A148="X"),"R",IF(AND(A145="x",O145="x"),"V",IF(AND(A145="x",O145=""),"F","R")))</f>
        <v>R</v>
      </c>
      <c r="O145" s="69"/>
      <c r="P145" s="78"/>
      <c r="Q145" s="43"/>
    </row>
    <row r="146" spans="1:17" ht="9" customHeight="1" x14ac:dyDescent="0.5">
      <c r="M146" s="41"/>
      <c r="N146" s="43"/>
      <c r="O146" s="62"/>
      <c r="P146" s="65"/>
      <c r="Q146" s="43"/>
    </row>
    <row r="147" spans="1:17" ht="39.9" customHeight="1" x14ac:dyDescent="0.5">
      <c r="A147" s="13">
        <v>21</v>
      </c>
      <c r="B147" s="18" t="s">
        <v>133</v>
      </c>
      <c r="C147" s="18"/>
      <c r="D147" s="18"/>
      <c r="E147" s="18"/>
      <c r="F147" s="18"/>
      <c r="G147" s="18"/>
      <c r="H147" s="18"/>
      <c r="I147" s="18"/>
      <c r="J147" s="18"/>
      <c r="K147" s="18"/>
      <c r="L147" s="82"/>
      <c r="M147" s="61"/>
      <c r="N147" s="43"/>
      <c r="O147" s="62">
        <f>A147</f>
        <v>21</v>
      </c>
      <c r="P147" s="75" t="str">
        <f>B147</f>
        <v>La gymnaste réalise un salto avec vrille incomplète suivi d'un salto AV Groupé. Que faites vous ?</v>
      </c>
      <c r="Q147" s="43"/>
    </row>
    <row r="148" spans="1:17" ht="9" customHeight="1" thickBot="1" x14ac:dyDescent="0.55000000000000004">
      <c r="B148" s="10"/>
      <c r="C148" s="10"/>
      <c r="D148" s="10"/>
      <c r="E148" s="11"/>
      <c r="F148" s="11"/>
      <c r="G148" s="11"/>
      <c r="H148" s="11"/>
      <c r="I148" s="11"/>
      <c r="J148" s="11"/>
      <c r="M148" s="41"/>
      <c r="N148" s="43"/>
      <c r="O148" s="62"/>
      <c r="P148" s="65"/>
      <c r="Q148" s="43"/>
    </row>
    <row r="149" spans="1:17" ht="50.1" customHeight="1" thickBot="1" x14ac:dyDescent="0.55000000000000004">
      <c r="A149" s="15"/>
      <c r="B149" s="19" t="s">
        <v>101</v>
      </c>
      <c r="C149" s="19"/>
      <c r="D149" s="19"/>
      <c r="F149" s="20" t="str">
        <f>IF(COUNTIF(A149:A152,"X")&gt;1,"",IF(M149="V","Bonne réponse",IF(M149="F",P149,"")))</f>
        <v/>
      </c>
      <c r="G149" s="21"/>
      <c r="H149" s="21"/>
      <c r="I149" s="21"/>
      <c r="J149" s="21"/>
      <c r="K149" s="66" t="str">
        <f>VLOOKUP(M149,Tableau,2,FALSE)</f>
        <v>IMGS3</v>
      </c>
      <c r="L149" s="81"/>
      <c r="M149" s="67" t="str">
        <f>IF(COUNTIF(A149:A152,"X")&gt;1,"R",IF(OR(N149="V",N150="V",N151="V",N152="V"),"V",IF(OR(N149="F",N150="F",N151="F",N152="F"),"F","R")))</f>
        <v>R</v>
      </c>
      <c r="N149" s="68" t="str">
        <f>IF(OR(A150="X",A151="X",A152="X"),"R",IF(AND(A149="x",O149="x"),"V",IF(AND(A149="x",O149=""),"F","R")))</f>
        <v>R</v>
      </c>
      <c r="O149" s="69"/>
      <c r="P149" s="76" t="s">
        <v>105</v>
      </c>
      <c r="Q149" s="43"/>
    </row>
    <row r="150" spans="1:17" ht="50.1" customHeight="1" thickBot="1" x14ac:dyDescent="0.55000000000000004">
      <c r="A150" s="15"/>
      <c r="B150" s="19" t="s">
        <v>102</v>
      </c>
      <c r="C150" s="19"/>
      <c r="D150" s="19"/>
      <c r="F150" s="22"/>
      <c r="G150" s="23"/>
      <c r="H150" s="23"/>
      <c r="I150" s="23"/>
      <c r="J150" s="23"/>
      <c r="K150" s="66"/>
      <c r="L150" s="81"/>
      <c r="M150" s="67"/>
      <c r="N150" s="68" t="str">
        <f>IF(OR(A151="X",A152="X",A153="X"),"R",IF(AND(A150="x",O150="x"),"V",IF(AND(A150="x",O150=""),"F","R")))</f>
        <v>R</v>
      </c>
      <c r="O150" s="69" t="s">
        <v>18</v>
      </c>
      <c r="P150" s="77"/>
      <c r="Q150" s="43"/>
    </row>
    <row r="151" spans="1:17" ht="50.1" customHeight="1" thickBot="1" x14ac:dyDescent="0.55000000000000004">
      <c r="A151" s="15"/>
      <c r="B151" s="19" t="s">
        <v>103</v>
      </c>
      <c r="C151" s="19"/>
      <c r="D151" s="19"/>
      <c r="F151" s="22"/>
      <c r="G151" s="23"/>
      <c r="H151" s="23"/>
      <c r="I151" s="23"/>
      <c r="J151" s="23"/>
      <c r="K151" s="66"/>
      <c r="L151" s="81"/>
      <c r="M151" s="67"/>
      <c r="N151" s="68" t="str">
        <f>IF(OR(A152="X",A153="X",A154="X"),"R",IF(AND(A151="x",O151="x"),"V",IF(AND(A151="x",O151=""),"F","R")))</f>
        <v>R</v>
      </c>
      <c r="O151" s="69"/>
      <c r="P151" s="77"/>
      <c r="Q151" s="43"/>
    </row>
    <row r="152" spans="1:17" ht="50.1" customHeight="1" thickBot="1" x14ac:dyDescent="0.55000000000000004">
      <c r="A152" s="15"/>
      <c r="B152" s="19" t="s">
        <v>104</v>
      </c>
      <c r="C152" s="19"/>
      <c r="D152" s="19"/>
      <c r="F152" s="24"/>
      <c r="G152" s="25"/>
      <c r="H152" s="25"/>
      <c r="I152" s="25"/>
      <c r="J152" s="25"/>
      <c r="K152" s="66"/>
      <c r="L152" s="81"/>
      <c r="M152" s="67"/>
      <c r="N152" s="68" t="str">
        <f>IF(OR(A153="X",A154="X",A155="X"),"R",IF(AND(A152="x",O152="x"),"V",IF(AND(A152="x",O152=""),"F","R")))</f>
        <v>R</v>
      </c>
      <c r="O152" s="69"/>
      <c r="P152" s="78"/>
      <c r="Q152" s="43"/>
    </row>
    <row r="153" spans="1:17" ht="9" customHeight="1" x14ac:dyDescent="0.5">
      <c r="M153" s="41"/>
      <c r="N153" s="43"/>
      <c r="O153" s="62"/>
      <c r="P153" s="65"/>
      <c r="Q153" s="43"/>
    </row>
    <row r="154" spans="1:17" ht="39.9" customHeight="1" x14ac:dyDescent="0.5">
      <c r="A154" s="13">
        <v>22</v>
      </c>
      <c r="B154" s="18" t="s">
        <v>132</v>
      </c>
      <c r="C154" s="18"/>
      <c r="D154" s="18"/>
      <c r="E154" s="18"/>
      <c r="F154" s="18"/>
      <c r="G154" s="18"/>
      <c r="H154" s="18"/>
      <c r="I154" s="18"/>
      <c r="J154" s="18"/>
      <c r="K154" s="18"/>
      <c r="L154" s="82"/>
      <c r="M154" s="61"/>
      <c r="N154" s="43"/>
      <c r="O154" s="62">
        <f>A154</f>
        <v>22</v>
      </c>
      <c r="P154" s="75" t="str">
        <f>B154</f>
        <v>La gymnaste exécute un saut Popa une jambe à l'horizontale et la 2ème jambe légèrement en dessus. Que faites vous ?</v>
      </c>
      <c r="Q154" s="43"/>
    </row>
    <row r="155" spans="1:17" ht="9" customHeight="1" thickBot="1" x14ac:dyDescent="0.55000000000000004">
      <c r="B155" s="10"/>
      <c r="C155" s="10"/>
      <c r="D155" s="10"/>
      <c r="E155" s="11"/>
      <c r="F155" s="11"/>
      <c r="G155" s="11"/>
      <c r="H155" s="11"/>
      <c r="I155" s="11"/>
      <c r="J155" s="11"/>
      <c r="M155" s="41"/>
      <c r="N155" s="43"/>
      <c r="O155" s="62"/>
      <c r="P155" s="65"/>
      <c r="Q155" s="43"/>
    </row>
    <row r="156" spans="1:17" ht="50.1" customHeight="1" thickBot="1" x14ac:dyDescent="0.55000000000000004">
      <c r="A156" s="15"/>
      <c r="B156" s="19" t="s">
        <v>106</v>
      </c>
      <c r="C156" s="19"/>
      <c r="D156" s="19"/>
      <c r="F156" s="20" t="str">
        <f>IF(COUNTIF(A156:A159,"X")&gt;1,"",IF(M156="V","Bonne réponse",IF(M156="F",P156,"")))</f>
        <v/>
      </c>
      <c r="G156" s="21"/>
      <c r="H156" s="21"/>
      <c r="I156" s="21"/>
      <c r="J156" s="21"/>
      <c r="K156" s="66" t="str">
        <f>VLOOKUP(M156,Tableau,2,FALSE)</f>
        <v>IMGS3</v>
      </c>
      <c r="L156" s="81"/>
      <c r="M156" s="67" t="str">
        <f>IF(COUNTIF(A156:A159,"X")&gt;1,"R",IF(OR(N156="V",N157="V",N158="V",N159="V"),"V",IF(OR(N156="F",N157="F",N158="F",N159="F"),"F","R")))</f>
        <v>R</v>
      </c>
      <c r="N156" s="68" t="str">
        <f>IF(OR(A157="X",A158="X",A159="X"),"R",IF(AND(A156="x",O156="x"),"V",IF(AND(A156="x",O156=""),"F","R")))</f>
        <v>R</v>
      </c>
      <c r="O156" s="69"/>
      <c r="P156" s="76" t="s">
        <v>112</v>
      </c>
      <c r="Q156" s="43"/>
    </row>
    <row r="157" spans="1:17" ht="50.1" customHeight="1" thickBot="1" x14ac:dyDescent="0.55000000000000004">
      <c r="A157" s="15"/>
      <c r="B157" s="19" t="s">
        <v>107</v>
      </c>
      <c r="C157" s="19"/>
      <c r="D157" s="19"/>
      <c r="F157" s="22"/>
      <c r="G157" s="23"/>
      <c r="H157" s="23"/>
      <c r="I157" s="23"/>
      <c r="J157" s="23"/>
      <c r="K157" s="66"/>
      <c r="L157" s="81"/>
      <c r="M157" s="67"/>
      <c r="N157" s="68" t="str">
        <f>IF(OR(A158="X",A159="X",A160="X"),"R",IF(AND(A157="x",O157="x"),"V",IF(AND(A157="x",O157=""),"F","R")))</f>
        <v>R</v>
      </c>
      <c r="O157" s="69"/>
      <c r="P157" s="77"/>
      <c r="Q157" s="43"/>
    </row>
    <row r="158" spans="1:17" ht="50.1" customHeight="1" thickBot="1" x14ac:dyDescent="0.55000000000000004">
      <c r="A158" s="15"/>
      <c r="B158" s="19" t="s">
        <v>108</v>
      </c>
      <c r="C158" s="19"/>
      <c r="D158" s="19"/>
      <c r="F158" s="22"/>
      <c r="G158" s="23"/>
      <c r="H158" s="23"/>
      <c r="I158" s="23"/>
      <c r="J158" s="23"/>
      <c r="K158" s="66"/>
      <c r="L158" s="81"/>
      <c r="M158" s="67"/>
      <c r="N158" s="68" t="str">
        <f>IF(OR(A159="X",A160="X",A161="X"),"R",IF(AND(A158="x",O158="x"),"V",IF(AND(A158="x",O158=""),"F","R")))</f>
        <v>R</v>
      </c>
      <c r="O158" s="69" t="s">
        <v>18</v>
      </c>
      <c r="P158" s="77"/>
      <c r="Q158" s="43"/>
    </row>
    <row r="159" spans="1:17" ht="50.1" customHeight="1" thickBot="1" x14ac:dyDescent="0.55000000000000004">
      <c r="A159" s="15"/>
      <c r="B159" s="19" t="s">
        <v>109</v>
      </c>
      <c r="C159" s="19"/>
      <c r="D159" s="19"/>
      <c r="F159" s="24"/>
      <c r="G159" s="25"/>
      <c r="H159" s="25"/>
      <c r="I159" s="25"/>
      <c r="J159" s="25"/>
      <c r="K159" s="66"/>
      <c r="L159" s="81"/>
      <c r="M159" s="67"/>
      <c r="N159" s="68" t="str">
        <f>IF(OR(A160="X",A161="X",A162="X"),"R",IF(AND(A159="x",O159="x"),"V",IF(AND(A159="x",O159=""),"F","R")))</f>
        <v>R</v>
      </c>
      <c r="O159" s="69"/>
      <c r="P159" s="78"/>
      <c r="Q159" s="43"/>
    </row>
    <row r="160" spans="1:17" ht="9" customHeight="1" x14ac:dyDescent="0.5">
      <c r="M160" s="41"/>
      <c r="N160" s="43"/>
      <c r="O160" s="62"/>
      <c r="P160" s="65"/>
      <c r="Q160" s="43"/>
    </row>
    <row r="161" spans="1:17" ht="39.9" customHeight="1" x14ac:dyDescent="0.5">
      <c r="A161" s="13">
        <v>23</v>
      </c>
      <c r="B161" s="18" t="s">
        <v>131</v>
      </c>
      <c r="C161" s="18"/>
      <c r="D161" s="18"/>
      <c r="E161" s="18"/>
      <c r="F161" s="18"/>
      <c r="G161" s="18"/>
      <c r="H161" s="18"/>
      <c r="I161" s="18"/>
      <c r="J161" s="18"/>
      <c r="K161" s="18"/>
      <c r="L161" s="82"/>
      <c r="M161" s="61"/>
      <c r="N161" s="43"/>
      <c r="O161" s="62">
        <f>A161</f>
        <v>23</v>
      </c>
      <c r="P161" s="75" t="str">
        <f>B161</f>
        <v>La gymnaste réalise un passage gymnique avec un saut changement de jambe et un saut changement de jambe 1/2 tour incomplet de plus de 30°. Que faites vous ?</v>
      </c>
      <c r="Q161" s="43"/>
    </row>
    <row r="162" spans="1:17" ht="9" customHeight="1" thickBot="1" x14ac:dyDescent="0.55000000000000004">
      <c r="B162" s="10"/>
      <c r="C162" s="10"/>
      <c r="D162" s="10"/>
      <c r="E162" s="11"/>
      <c r="F162" s="11"/>
      <c r="G162" s="11"/>
      <c r="H162" s="11"/>
      <c r="I162" s="11"/>
      <c r="J162" s="11"/>
      <c r="M162" s="41"/>
      <c r="N162" s="43"/>
      <c r="O162" s="62"/>
      <c r="P162" s="65"/>
      <c r="Q162" s="43"/>
    </row>
    <row r="163" spans="1:17" ht="65.150000000000006" customHeight="1" thickBot="1" x14ac:dyDescent="0.55000000000000004">
      <c r="A163" s="15"/>
      <c r="B163" s="19" t="s">
        <v>110</v>
      </c>
      <c r="C163" s="19"/>
      <c r="D163" s="19"/>
      <c r="F163" s="20" t="str">
        <f>IF(COUNTIF(A163:A166,"X")&gt;1,"",IF(M163="V","Bonne réponse",IF(M163="F",P163,"")))</f>
        <v/>
      </c>
      <c r="G163" s="21"/>
      <c r="H163" s="21"/>
      <c r="I163" s="21"/>
      <c r="J163" s="21"/>
      <c r="K163" s="66" t="str">
        <f>VLOOKUP(M163,Tableau,2,FALSE)</f>
        <v>IMGS3</v>
      </c>
      <c r="L163" s="81"/>
      <c r="M163" s="67" t="str">
        <f>IF(COUNTIF(A163:A166,"X")&gt;1,"R",IF(OR(N163="V",N164="V",N165="V",N166="V"),"V",IF(OR(N163="F",N164="F",N165="F",N166="F"),"F","R")))</f>
        <v>R</v>
      </c>
      <c r="N163" s="68" t="str">
        <f>IF(OR(A164="X",A165="X",A166="X"),"R",IF(AND(A163="x",O163="x"),"V",IF(AND(A163="x",O163=""),"F","R")))</f>
        <v>R</v>
      </c>
      <c r="O163" s="69"/>
      <c r="P163" s="76" t="s">
        <v>148</v>
      </c>
      <c r="Q163" s="43"/>
    </row>
    <row r="164" spans="1:17" ht="65.150000000000006" customHeight="1" thickBot="1" x14ac:dyDescent="0.55000000000000004">
      <c r="A164" s="15"/>
      <c r="B164" s="19" t="s">
        <v>146</v>
      </c>
      <c r="C164" s="19"/>
      <c r="D164" s="19"/>
      <c r="F164" s="22"/>
      <c r="G164" s="23"/>
      <c r="H164" s="23"/>
      <c r="I164" s="23"/>
      <c r="J164" s="23"/>
      <c r="K164" s="66"/>
      <c r="L164" s="81"/>
      <c r="M164" s="67"/>
      <c r="N164" s="68" t="str">
        <f>IF(OR(A165="X",A166="X",A167="X"),"R",IF(AND(A164="x",O164="x"),"V",IF(AND(A164="x",O164=""),"F","R")))</f>
        <v>R</v>
      </c>
      <c r="O164" s="69"/>
      <c r="P164" s="77"/>
      <c r="Q164" s="43"/>
    </row>
    <row r="165" spans="1:17" ht="65.150000000000006" customHeight="1" thickBot="1" x14ac:dyDescent="0.55000000000000004">
      <c r="A165" s="15"/>
      <c r="B165" s="19" t="s">
        <v>147</v>
      </c>
      <c r="C165" s="19"/>
      <c r="D165" s="19"/>
      <c r="F165" s="22"/>
      <c r="G165" s="23"/>
      <c r="H165" s="23"/>
      <c r="I165" s="23"/>
      <c r="J165" s="23"/>
      <c r="K165" s="66"/>
      <c r="L165" s="81"/>
      <c r="M165" s="67"/>
      <c r="N165" s="68" t="str">
        <f>IF(OR(A166="X",A167="X",A168="X"),"R",IF(AND(A165="x",O165="x"),"V",IF(AND(A165="x",O165=""),"F","R")))</f>
        <v>R</v>
      </c>
      <c r="O165" s="69" t="s">
        <v>18</v>
      </c>
      <c r="P165" s="77"/>
      <c r="Q165" s="43"/>
    </row>
    <row r="166" spans="1:17" ht="65.150000000000006" customHeight="1" thickBot="1" x14ac:dyDescent="0.55000000000000004">
      <c r="A166" s="15"/>
      <c r="B166" s="19" t="s">
        <v>111</v>
      </c>
      <c r="C166" s="19"/>
      <c r="D166" s="19"/>
      <c r="F166" s="24"/>
      <c r="G166" s="25"/>
      <c r="H166" s="25"/>
      <c r="I166" s="25"/>
      <c r="J166" s="25"/>
      <c r="K166" s="66"/>
      <c r="L166" s="81"/>
      <c r="M166" s="67"/>
      <c r="N166" s="68" t="str">
        <f>IF(OR(A167="X",A168="X",A169="X"),"R",IF(AND(A166="x",O166="x"),"V",IF(AND(A166="x",O166=""),"F","R")))</f>
        <v>R</v>
      </c>
      <c r="O166" s="69"/>
      <c r="P166" s="78"/>
      <c r="Q166" s="43"/>
    </row>
    <row r="167" spans="1:17" ht="9" customHeight="1" x14ac:dyDescent="0.5">
      <c r="M167" s="41"/>
      <c r="N167" s="43"/>
      <c r="O167" s="62"/>
      <c r="P167" s="65"/>
      <c r="Q167" s="43"/>
    </row>
    <row r="168" spans="1:17" ht="39.9" customHeight="1" x14ac:dyDescent="0.5">
      <c r="A168" s="13">
        <v>24</v>
      </c>
      <c r="B168" s="18" t="s">
        <v>130</v>
      </c>
      <c r="C168" s="18"/>
      <c r="D168" s="18"/>
      <c r="E168" s="18"/>
      <c r="F168" s="18"/>
      <c r="G168" s="18"/>
      <c r="H168" s="18"/>
      <c r="I168" s="18"/>
      <c r="J168" s="18"/>
      <c r="K168" s="18"/>
      <c r="L168" s="82"/>
      <c r="M168" s="61"/>
      <c r="N168" s="43"/>
      <c r="O168" s="62">
        <f>A168</f>
        <v>24</v>
      </c>
      <c r="P168" s="75" t="str">
        <f>B168</f>
        <v>La gymnaste exécute un saut de mouton avec un cambré insuffisant et les pieds pas assez près de la tête. Que faites vous ?</v>
      </c>
      <c r="Q168" s="43"/>
    </row>
    <row r="169" spans="1:17" ht="9" customHeight="1" thickBot="1" x14ac:dyDescent="0.55000000000000004">
      <c r="B169" s="10"/>
      <c r="C169" s="10"/>
      <c r="D169" s="10"/>
      <c r="E169" s="11"/>
      <c r="F169" s="11"/>
      <c r="G169" s="11"/>
      <c r="H169" s="11"/>
      <c r="I169" s="11"/>
      <c r="J169" s="11"/>
      <c r="M169" s="41"/>
      <c r="N169" s="43"/>
      <c r="O169" s="62"/>
      <c r="P169" s="65"/>
      <c r="Q169" s="43"/>
    </row>
    <row r="170" spans="1:17" ht="50.1" customHeight="1" thickBot="1" x14ac:dyDescent="0.55000000000000004">
      <c r="A170" s="15"/>
      <c r="B170" s="19" t="s">
        <v>113</v>
      </c>
      <c r="C170" s="19"/>
      <c r="D170" s="19"/>
      <c r="F170" s="20" t="str">
        <f>IF(COUNTIF(A170:A173,"X")&gt;1,"",IF(M170="V","Bonne réponse",IF(M170="F",P170,"")))</f>
        <v/>
      </c>
      <c r="G170" s="21"/>
      <c r="H170" s="21"/>
      <c r="I170" s="21"/>
      <c r="J170" s="21"/>
      <c r="K170" s="66" t="str">
        <f>VLOOKUP(M170,Tableau,2,FALSE)</f>
        <v>IMGS3</v>
      </c>
      <c r="L170" s="81"/>
      <c r="M170" s="67" t="str">
        <f>IF(COUNTIF(A170:A173,"X")&gt;1,"R",IF(OR(N170="V",N171="V",N172="V",N173="V"),"V",IF(OR(N170="F",N171="F",N172="F",N173="F"),"F","R")))</f>
        <v>R</v>
      </c>
      <c r="N170" s="68" t="str">
        <f>IF(OR(A171="X",A172="X",A173="X"),"R",IF(AND(A170="x",O170="x"),"V",IF(AND(A170="x",O170=""),"F","R")))</f>
        <v>R</v>
      </c>
      <c r="O170" s="69"/>
      <c r="P170" s="76" t="s">
        <v>136</v>
      </c>
      <c r="Q170" s="43"/>
    </row>
    <row r="171" spans="1:17" ht="50.1" customHeight="1" thickBot="1" x14ac:dyDescent="0.55000000000000004">
      <c r="A171" s="15"/>
      <c r="B171" s="19" t="s">
        <v>114</v>
      </c>
      <c r="C171" s="19"/>
      <c r="D171" s="19"/>
      <c r="F171" s="22"/>
      <c r="G171" s="23"/>
      <c r="H171" s="23"/>
      <c r="I171" s="23"/>
      <c r="J171" s="23"/>
      <c r="K171" s="66"/>
      <c r="L171" s="81"/>
      <c r="M171" s="67"/>
      <c r="N171" s="68" t="str">
        <f>IF(OR(A172="X",A173="X",A174="X"),"R",IF(AND(A171="x",O171="x"),"V",IF(AND(A171="x",O171=""),"F","R")))</f>
        <v>R</v>
      </c>
      <c r="O171" s="69"/>
      <c r="P171" s="77"/>
      <c r="Q171" s="43"/>
    </row>
    <row r="172" spans="1:17" ht="50.1" customHeight="1" thickBot="1" x14ac:dyDescent="0.55000000000000004">
      <c r="A172" s="15"/>
      <c r="B172" s="19" t="s">
        <v>115</v>
      </c>
      <c r="C172" s="19"/>
      <c r="D172" s="19"/>
      <c r="F172" s="22"/>
      <c r="G172" s="23"/>
      <c r="H172" s="23"/>
      <c r="I172" s="23"/>
      <c r="J172" s="23"/>
      <c r="K172" s="66"/>
      <c r="L172" s="81"/>
      <c r="M172" s="67"/>
      <c r="N172" s="68" t="str">
        <f>IF(OR(A173="X",A174="X",A175="X"),"R",IF(AND(A172="x",O172="x"),"V",IF(AND(A172="x",O172=""),"F","R")))</f>
        <v>R</v>
      </c>
      <c r="O172" s="69" t="s">
        <v>18</v>
      </c>
      <c r="P172" s="77"/>
      <c r="Q172" s="43"/>
    </row>
    <row r="173" spans="1:17" ht="50.1" customHeight="1" thickBot="1" x14ac:dyDescent="0.55000000000000004">
      <c r="A173" s="15"/>
      <c r="B173" s="19" t="s">
        <v>116</v>
      </c>
      <c r="C173" s="19"/>
      <c r="D173" s="19"/>
      <c r="F173" s="24"/>
      <c r="G173" s="25"/>
      <c r="H173" s="25"/>
      <c r="I173" s="25"/>
      <c r="J173" s="25"/>
      <c r="K173" s="66"/>
      <c r="L173" s="81"/>
      <c r="M173" s="67"/>
      <c r="N173" s="68" t="str">
        <f>IF(OR(A174="X",A175="X",A176="X"),"R",IF(AND(A173="x",O173="x"),"V",IF(AND(A173="x",O173=""),"F","R")))</f>
        <v>R</v>
      </c>
      <c r="O173" s="69"/>
      <c r="P173" s="78"/>
      <c r="Q173" s="43"/>
    </row>
    <row r="174" spans="1:17" ht="9" customHeight="1" x14ac:dyDescent="0.5">
      <c r="M174" s="41"/>
      <c r="N174" s="43"/>
      <c r="O174" s="62"/>
      <c r="P174" s="65"/>
      <c r="Q174" s="43"/>
    </row>
    <row r="175" spans="1:17" ht="39.9" customHeight="1" x14ac:dyDescent="0.5">
      <c r="A175" s="13">
        <v>25</v>
      </c>
      <c r="B175" s="18" t="s">
        <v>159</v>
      </c>
      <c r="C175" s="18"/>
      <c r="D175" s="18"/>
      <c r="E175" s="18"/>
      <c r="F175" s="18"/>
      <c r="G175" s="18"/>
      <c r="H175" s="18"/>
      <c r="I175" s="18"/>
      <c r="J175" s="18"/>
      <c r="K175" s="18"/>
      <c r="L175" s="82"/>
      <c r="M175" s="61"/>
      <c r="N175" s="43"/>
      <c r="O175" s="62">
        <f>A175</f>
        <v>25</v>
      </c>
      <c r="P175" s="75" t="str">
        <f>B175</f>
        <v>Parmi les mouvements ci-dessous, cochez le mouvement ne validant pas l'EC du passage gymnique :</v>
      </c>
      <c r="Q175" s="43"/>
    </row>
    <row r="176" spans="1:17" ht="9" customHeight="1" thickBot="1" x14ac:dyDescent="0.55000000000000004">
      <c r="B176" s="10"/>
      <c r="C176" s="10"/>
      <c r="D176" s="10"/>
      <c r="E176" s="11"/>
      <c r="F176" s="11"/>
      <c r="G176" s="11"/>
      <c r="H176" s="11"/>
      <c r="I176" s="11"/>
      <c r="J176" s="11"/>
      <c r="M176" s="41"/>
      <c r="N176" s="43"/>
      <c r="O176" s="62"/>
      <c r="P176" s="65"/>
      <c r="Q176" s="43"/>
    </row>
    <row r="177" spans="1:17" ht="54.95" customHeight="1" thickBot="1" x14ac:dyDescent="0.55000000000000004">
      <c r="A177" s="15"/>
      <c r="B177" s="19"/>
      <c r="C177" s="19"/>
      <c r="D177" s="19"/>
      <c r="F177" s="20" t="str">
        <f>IF(COUNTIF(A177:A180,"X")&gt;1,"",IF(M177="V","Bonne réponse",IF(M177="F",P177,"")))</f>
        <v/>
      </c>
      <c r="G177" s="21"/>
      <c r="H177" s="21"/>
      <c r="I177" s="21"/>
      <c r="J177" s="21"/>
      <c r="K177" s="66" t="str">
        <f>VLOOKUP(M177,Tableau,2,FALSE)</f>
        <v>IMGS3</v>
      </c>
      <c r="L177" s="81"/>
      <c r="M177" s="67" t="str">
        <f>IF(COUNTIF(A177:A180,"X")&gt;1,"R",IF(OR(N177="V",N178="V",N179="V",N180="V"),"V",IF(OR(N177="F",N178="F",N179="F",N180="F"),"F","R")))</f>
        <v>R</v>
      </c>
      <c r="N177" s="68" t="str">
        <f>IF(OR(A178="X",A179="X",A180="X"),"R",IF(AND(A177="x",O177="x"),"V",IF(AND(A177="x",O177=""),"F","R")))</f>
        <v>R</v>
      </c>
      <c r="O177" s="69"/>
      <c r="P177" s="76" t="s">
        <v>123</v>
      </c>
      <c r="Q177" s="43"/>
    </row>
    <row r="178" spans="1:17" ht="54.95" customHeight="1" thickBot="1" x14ac:dyDescent="0.55000000000000004">
      <c r="A178" s="15"/>
      <c r="B178" s="19"/>
      <c r="C178" s="19"/>
      <c r="D178" s="19"/>
      <c r="F178" s="22"/>
      <c r="G178" s="23"/>
      <c r="H178" s="23"/>
      <c r="I178" s="23"/>
      <c r="J178" s="23"/>
      <c r="K178" s="66"/>
      <c r="L178" s="81"/>
      <c r="M178" s="67"/>
      <c r="N178" s="68" t="str">
        <f>IF(OR(A179="X",A180="X",A181="X"),"R",IF(AND(A178="x",O178="x"),"V",IF(AND(A178="x",O178=""),"F","R")))</f>
        <v>R</v>
      </c>
      <c r="O178" s="69"/>
      <c r="P178" s="77"/>
      <c r="Q178" s="43"/>
    </row>
    <row r="179" spans="1:17" ht="54.95" customHeight="1" thickBot="1" x14ac:dyDescent="0.55000000000000004">
      <c r="A179" s="15"/>
      <c r="B179" s="19"/>
      <c r="C179" s="19"/>
      <c r="D179" s="19"/>
      <c r="F179" s="22"/>
      <c r="G179" s="23"/>
      <c r="H179" s="23"/>
      <c r="I179" s="23"/>
      <c r="J179" s="23"/>
      <c r="K179" s="66"/>
      <c r="L179" s="81"/>
      <c r="M179" s="67"/>
      <c r="N179" s="68" t="str">
        <f>IF(OR(A180="X",A181="X",A182="X"),"R",IF(AND(A179="x",O179="x"),"V",IF(AND(A179="x",O179=""),"F","R")))</f>
        <v>R</v>
      </c>
      <c r="O179" s="69"/>
      <c r="P179" s="77"/>
      <c r="Q179" s="43"/>
    </row>
    <row r="180" spans="1:17" ht="54.95" customHeight="1" thickBot="1" x14ac:dyDescent="0.55000000000000004">
      <c r="A180" s="15"/>
      <c r="B180" s="19"/>
      <c r="C180" s="19"/>
      <c r="D180" s="19"/>
      <c r="F180" s="24"/>
      <c r="G180" s="25"/>
      <c r="H180" s="25"/>
      <c r="I180" s="25"/>
      <c r="J180" s="25"/>
      <c r="K180" s="66"/>
      <c r="L180" s="81"/>
      <c r="M180" s="67"/>
      <c r="N180" s="68" t="str">
        <f>IF(OR(A181="X",A182="X",A183="X"),"R",IF(AND(A180="x",O180="x"),"V",IF(AND(A180="x",O180=""),"F","R")))</f>
        <v>R</v>
      </c>
      <c r="O180" s="69" t="s">
        <v>18</v>
      </c>
      <c r="P180" s="78"/>
      <c r="Q180" s="43"/>
    </row>
    <row r="181" spans="1:17" ht="9" customHeight="1" x14ac:dyDescent="0.5">
      <c r="M181" s="41"/>
      <c r="N181" s="43"/>
      <c r="O181" s="62"/>
      <c r="P181" s="65"/>
      <c r="Q181" s="43"/>
    </row>
    <row r="182" spans="1:17" ht="39.9" customHeight="1" x14ac:dyDescent="0.5">
      <c r="A182" s="13">
        <v>26</v>
      </c>
      <c r="B182" s="26" t="s">
        <v>128</v>
      </c>
      <c r="C182" s="26"/>
      <c r="D182" s="26"/>
      <c r="E182" s="26"/>
      <c r="F182" s="26"/>
      <c r="G182" s="26"/>
      <c r="H182" s="26"/>
      <c r="I182" s="26"/>
      <c r="J182" s="26"/>
      <c r="K182" s="26"/>
      <c r="L182" s="82"/>
      <c r="M182" s="61"/>
      <c r="N182" s="43"/>
      <c r="O182" s="62">
        <f>A182</f>
        <v>26</v>
      </c>
      <c r="P182" s="75" t="str">
        <f>B182</f>
        <v>La gymnaste exécute 2 lignes acrobatiques à la suite. Que faites vous ?</v>
      </c>
      <c r="Q182" s="43"/>
    </row>
    <row r="183" spans="1:17" ht="9" customHeight="1" thickBot="1" x14ac:dyDescent="0.55000000000000004">
      <c r="B183" s="10"/>
      <c r="C183" s="10"/>
      <c r="D183" s="10"/>
      <c r="E183" s="11"/>
      <c r="F183" s="11"/>
      <c r="G183" s="11"/>
      <c r="H183" s="11"/>
      <c r="I183" s="11"/>
      <c r="J183" s="11"/>
      <c r="M183" s="41"/>
      <c r="N183" s="43"/>
      <c r="O183" s="62"/>
      <c r="P183" s="65"/>
      <c r="Q183" s="43"/>
    </row>
    <row r="184" spans="1:17" ht="40.200000000000003" customHeight="1" thickBot="1" x14ac:dyDescent="0.55000000000000004">
      <c r="A184" s="15"/>
      <c r="B184" s="19" t="s">
        <v>117</v>
      </c>
      <c r="C184" s="19"/>
      <c r="D184" s="19"/>
      <c r="F184" s="20" t="str">
        <f>IF(COUNTIF(A184:A187,"X")&gt;1,"",IF(M184="V","Bonne réponse",IF(M184="F",P184,"")))</f>
        <v/>
      </c>
      <c r="G184" s="21"/>
      <c r="H184" s="21"/>
      <c r="I184" s="21"/>
      <c r="J184" s="21"/>
      <c r="K184" s="66" t="str">
        <f>VLOOKUP(M184,Tableau,2,FALSE)</f>
        <v>IMGS3</v>
      </c>
      <c r="L184" s="81"/>
      <c r="M184" s="67" t="str">
        <f>IF(COUNTIF(A184:A187,"X")&gt;1,"R",IF(OR(N184="V",N185="V",N186="V",N187="V"),"V",IF(OR(N184="F",N185="F",N186="F",N187="F"),"F","R")))</f>
        <v>R</v>
      </c>
      <c r="N184" s="68" t="str">
        <f>IF(OR(A185="X",A186="X",A187="X"),"R",IF(AND(A184="x",O184="x"),"V",IF(AND(A184="x",O184=""),"F","R")))</f>
        <v>R</v>
      </c>
      <c r="O184" s="69" t="s">
        <v>18</v>
      </c>
      <c r="P184" s="76" t="s">
        <v>121</v>
      </c>
      <c r="Q184" s="43"/>
    </row>
    <row r="185" spans="1:17" ht="40.200000000000003" customHeight="1" thickBot="1" x14ac:dyDescent="0.55000000000000004">
      <c r="A185" s="15"/>
      <c r="B185" s="19" t="s">
        <v>118</v>
      </c>
      <c r="C185" s="19"/>
      <c r="D185" s="19"/>
      <c r="F185" s="22"/>
      <c r="G185" s="23"/>
      <c r="H185" s="23"/>
      <c r="I185" s="23"/>
      <c r="J185" s="23"/>
      <c r="K185" s="66"/>
      <c r="L185" s="81"/>
      <c r="M185" s="67"/>
      <c r="N185" s="68" t="str">
        <f>IF(OR(A186="X",A187="X",A188="X"),"R",IF(AND(A185="x",O185="x"),"V",IF(AND(A185="x",O185=""),"F","R")))</f>
        <v>R</v>
      </c>
      <c r="O185" s="69"/>
      <c r="P185" s="77"/>
      <c r="Q185" s="43"/>
    </row>
    <row r="186" spans="1:17" ht="40.200000000000003" customHeight="1" thickBot="1" x14ac:dyDescent="0.55000000000000004">
      <c r="A186" s="15"/>
      <c r="B186" s="19" t="s">
        <v>96</v>
      </c>
      <c r="C186" s="19"/>
      <c r="D186" s="19"/>
      <c r="F186" s="22"/>
      <c r="G186" s="23"/>
      <c r="H186" s="23"/>
      <c r="I186" s="23"/>
      <c r="J186" s="23"/>
      <c r="K186" s="66"/>
      <c r="L186" s="81"/>
      <c r="M186" s="67"/>
      <c r="N186" s="68" t="str">
        <f>IF(OR(A187="X",A188="X",A189="X"),"R",IF(AND(A186="x",O186="x"),"V",IF(AND(A186="x",O186=""),"F","R")))</f>
        <v>R</v>
      </c>
      <c r="O186" s="69"/>
      <c r="P186" s="77"/>
      <c r="Q186" s="43"/>
    </row>
    <row r="187" spans="1:17" ht="40.200000000000003" customHeight="1" thickBot="1" x14ac:dyDescent="0.55000000000000004">
      <c r="A187" s="15"/>
      <c r="B187" s="19" t="s">
        <v>119</v>
      </c>
      <c r="C187" s="19"/>
      <c r="D187" s="19"/>
      <c r="F187" s="24"/>
      <c r="G187" s="25"/>
      <c r="H187" s="25"/>
      <c r="I187" s="25"/>
      <c r="J187" s="25"/>
      <c r="K187" s="66"/>
      <c r="L187" s="81"/>
      <c r="M187" s="67"/>
      <c r="N187" s="68" t="str">
        <f>IF(OR(A188="X",A189="X",A190="X"),"R",IF(AND(A187="x",O187="x"),"V",IF(AND(A187="x",O187=""),"F","R")))</f>
        <v>R</v>
      </c>
      <c r="O187" s="69"/>
      <c r="P187" s="78"/>
      <c r="Q187" s="43"/>
    </row>
    <row r="188" spans="1:17" ht="9" customHeight="1" x14ac:dyDescent="0.5">
      <c r="M188" s="41"/>
      <c r="N188" s="43"/>
      <c r="O188" s="62"/>
      <c r="P188" s="65"/>
      <c r="Q188" s="43"/>
    </row>
    <row r="189" spans="1:17" ht="39.9" customHeight="1" x14ac:dyDescent="0.5">
      <c r="A189" s="13">
        <v>27</v>
      </c>
      <c r="B189" s="18" t="s">
        <v>120</v>
      </c>
      <c r="C189" s="18"/>
      <c r="D189" s="18"/>
      <c r="E189" s="18"/>
      <c r="F189" s="18"/>
      <c r="G189" s="18"/>
      <c r="H189" s="18"/>
      <c r="I189" s="18"/>
      <c r="J189" s="18"/>
      <c r="K189" s="18"/>
      <c r="L189" s="82"/>
      <c r="M189" s="61"/>
      <c r="N189" s="43"/>
      <c r="O189" s="62">
        <f>A189</f>
        <v>27</v>
      </c>
      <c r="P189" s="75" t="str">
        <f>B189</f>
        <v>Parmi les séries d'éléments ci-dessous, cochez la série totalisant le maximum de points en VD :</v>
      </c>
      <c r="Q189" s="43"/>
    </row>
    <row r="190" spans="1:17" ht="9" customHeight="1" thickBot="1" x14ac:dyDescent="0.55000000000000004">
      <c r="B190" s="10"/>
      <c r="C190" s="10"/>
      <c r="D190" s="10"/>
      <c r="E190" s="11"/>
      <c r="F190" s="11"/>
      <c r="G190" s="11"/>
      <c r="H190" s="11"/>
      <c r="I190" s="11"/>
      <c r="J190" s="11"/>
      <c r="M190" s="41"/>
      <c r="N190" s="43"/>
      <c r="O190" s="62"/>
      <c r="P190" s="65"/>
      <c r="Q190" s="43"/>
    </row>
    <row r="191" spans="1:17" ht="54.95" customHeight="1" thickBot="1" x14ac:dyDescent="0.55000000000000004">
      <c r="A191" s="15"/>
      <c r="B191" s="19"/>
      <c r="C191" s="19"/>
      <c r="D191" s="19"/>
      <c r="F191" s="92" t="str">
        <f>IF(COUNTIF(A191:A194,"X")&gt;1,"",IF(M191="V","Bonne réponse",IF(M191="F",P191,"")))</f>
        <v/>
      </c>
      <c r="G191" s="93"/>
      <c r="H191" s="93"/>
      <c r="I191" s="93"/>
      <c r="J191" s="93"/>
      <c r="K191" s="66" t="str">
        <f>VLOOKUP(M191,Tableau,2,FALSE)</f>
        <v>IMGS3</v>
      </c>
      <c r="L191" s="81"/>
      <c r="M191" s="67" t="str">
        <f>IF(COUNTIF(A191:A194,"X")&gt;1,"R",IF(OR(N191="V",N192="V",N193="V",N194="V"),"V",IF(OR(N191="F",N192="F",N193="F",N194="F"),"F","R")))</f>
        <v>R</v>
      </c>
      <c r="N191" s="68" t="str">
        <f>IF(OR(A192="X",A193="X",A194="X"),"R",IF(AND(A191="x",O191="x"),"V",IF(AND(A191="x",O191=""),"F","R")))</f>
        <v>R</v>
      </c>
      <c r="O191" s="69" t="s">
        <v>18</v>
      </c>
      <c r="P191" s="76" t="s">
        <v>160</v>
      </c>
      <c r="Q191" s="43"/>
    </row>
    <row r="192" spans="1:17" ht="54.95" customHeight="1" thickBot="1" x14ac:dyDescent="0.55000000000000004">
      <c r="A192" s="15"/>
      <c r="B192" s="19"/>
      <c r="C192" s="19"/>
      <c r="D192" s="19"/>
      <c r="F192" s="94"/>
      <c r="G192" s="95"/>
      <c r="H192" s="95"/>
      <c r="I192" s="95"/>
      <c r="J192" s="95"/>
      <c r="K192" s="66"/>
      <c r="L192" s="81"/>
      <c r="M192" s="67"/>
      <c r="N192" s="68" t="str">
        <f>IF(OR(A193="X",A194="X",A195="X"),"R",IF(AND(A192="x",O192="x"),"V",IF(AND(A192="x",O192=""),"F","R")))</f>
        <v>R</v>
      </c>
      <c r="O192" s="69"/>
      <c r="P192" s="77"/>
      <c r="Q192" s="43"/>
    </row>
    <row r="193" spans="1:17" ht="54.95" customHeight="1" thickBot="1" x14ac:dyDescent="0.55000000000000004">
      <c r="A193" s="15"/>
      <c r="B193" s="19"/>
      <c r="C193" s="19"/>
      <c r="D193" s="19"/>
      <c r="F193" s="94"/>
      <c r="G193" s="95"/>
      <c r="H193" s="95"/>
      <c r="I193" s="95"/>
      <c r="J193" s="95"/>
      <c r="K193" s="66"/>
      <c r="L193" s="81"/>
      <c r="M193" s="67"/>
      <c r="N193" s="68" t="str">
        <f>IF(OR(A194="X",A195="X",A196="X"),"R",IF(AND(A193="x",O193="x"),"V",IF(AND(A193="x",O193=""),"F","R")))</f>
        <v>R</v>
      </c>
      <c r="O193" s="69"/>
      <c r="P193" s="77"/>
      <c r="Q193" s="43"/>
    </row>
    <row r="194" spans="1:17" ht="54.95" customHeight="1" thickBot="1" x14ac:dyDescent="0.55000000000000004">
      <c r="A194" s="15"/>
      <c r="B194" s="19"/>
      <c r="C194" s="19"/>
      <c r="D194" s="19"/>
      <c r="F194" s="96"/>
      <c r="G194" s="97"/>
      <c r="H194" s="97"/>
      <c r="I194" s="97"/>
      <c r="J194" s="97"/>
      <c r="K194" s="66"/>
      <c r="L194" s="81"/>
      <c r="M194" s="67"/>
      <c r="N194" s="68" t="str">
        <f>IF(OR(A195="X",A196="X",A197="X"),"R",IF(AND(A194="x",O194="x"),"V",IF(AND(A194="x",O194=""),"F","R")))</f>
        <v>R</v>
      </c>
      <c r="O194" s="69"/>
      <c r="P194" s="78"/>
      <c r="Q194" s="43"/>
    </row>
    <row r="195" spans="1:17" ht="9" customHeight="1" x14ac:dyDescent="0.5">
      <c r="M195" s="41"/>
      <c r="N195" s="43"/>
      <c r="O195" s="62"/>
      <c r="P195" s="65"/>
      <c r="Q195" s="43"/>
    </row>
    <row r="196" spans="1:17" ht="39.9" customHeight="1" x14ac:dyDescent="0.5">
      <c r="A196" s="13">
        <v>28</v>
      </c>
      <c r="B196" s="98" t="s">
        <v>161</v>
      </c>
      <c r="C196" s="98"/>
      <c r="D196" s="98"/>
      <c r="E196" s="98"/>
      <c r="F196" s="98"/>
      <c r="G196" s="98"/>
      <c r="H196" s="98"/>
      <c r="I196" s="98"/>
      <c r="J196" s="98"/>
      <c r="K196" s="98"/>
      <c r="L196" s="82"/>
      <c r="M196" s="61"/>
      <c r="N196" s="43"/>
      <c r="O196" s="62">
        <f>A196</f>
        <v>28</v>
      </c>
      <c r="P196" s="75" t="str">
        <f>B196</f>
        <v>Quelle série d'éléments valide l'EC des salti AV &amp; AR ?</v>
      </c>
      <c r="Q196" s="43"/>
    </row>
    <row r="197" spans="1:17" ht="9" customHeight="1" thickBot="1" x14ac:dyDescent="0.55000000000000004">
      <c r="B197" s="10"/>
      <c r="C197" s="10"/>
      <c r="D197" s="10"/>
      <c r="E197" s="11"/>
      <c r="F197" s="11"/>
      <c r="G197" s="11"/>
      <c r="H197" s="11"/>
      <c r="I197" s="11"/>
      <c r="J197" s="11"/>
      <c r="M197" s="41"/>
      <c r="N197" s="43"/>
      <c r="O197" s="62"/>
      <c r="P197" s="65"/>
      <c r="Q197" s="43"/>
    </row>
    <row r="198" spans="1:17" ht="54.95" customHeight="1" thickBot="1" x14ac:dyDescent="0.55000000000000004">
      <c r="A198" s="15"/>
      <c r="B198" s="19"/>
      <c r="C198" s="19"/>
      <c r="D198" s="19"/>
      <c r="F198" s="20" t="str">
        <f>IF(COUNTIF(A198:A201,"X")&gt;1,"",IF(M198="V","Bonne réponse",IF(M198="F",P198,"")))</f>
        <v/>
      </c>
      <c r="G198" s="21"/>
      <c r="H198" s="21"/>
      <c r="I198" s="21"/>
      <c r="J198" s="21"/>
      <c r="K198" s="66"/>
      <c r="L198" s="81"/>
      <c r="M198" s="67" t="str">
        <f>IF(COUNTIF(A198:A201,"X")&gt;1,"R",IF(OR(N198="V",N199="V",N200="V",N201="V"),"V",IF(OR(N198="F",N199="F",N200="F",N201="F"),"F","R")))</f>
        <v>R</v>
      </c>
      <c r="N198" s="68" t="str">
        <f>IF(OR(A199="X",A200="X",A201="X"),"R",IF(AND(A198="x",O198="x"),"V",IF(AND(A198="x",O198=""),"F","R")))</f>
        <v>R</v>
      </c>
      <c r="O198" s="69"/>
      <c r="P198" s="76" t="s">
        <v>122</v>
      </c>
      <c r="Q198" s="43"/>
    </row>
    <row r="199" spans="1:17" ht="54.95" customHeight="1" thickBot="1" x14ac:dyDescent="0.55000000000000004">
      <c r="A199" s="15"/>
      <c r="B199" s="19"/>
      <c r="C199" s="19"/>
      <c r="D199" s="19"/>
      <c r="F199" s="22"/>
      <c r="G199" s="23"/>
      <c r="H199" s="23"/>
      <c r="I199" s="23"/>
      <c r="J199" s="23"/>
      <c r="K199" s="66"/>
      <c r="L199" s="81"/>
      <c r="M199" s="67"/>
      <c r="N199" s="68" t="str">
        <f>IF(OR(A200="X",A201="X",A202="X"),"R",IF(AND(A199="x",O199="x"),"V",IF(AND(A199="x",O199=""),"F","R")))</f>
        <v>R</v>
      </c>
      <c r="O199" s="69"/>
      <c r="P199" s="77"/>
      <c r="Q199" s="43"/>
    </row>
    <row r="200" spans="1:17" ht="54.95" customHeight="1" thickBot="1" x14ac:dyDescent="0.55000000000000004">
      <c r="A200" s="15"/>
      <c r="B200" s="19"/>
      <c r="C200" s="19"/>
      <c r="D200" s="19"/>
      <c r="F200" s="22"/>
      <c r="G200" s="23"/>
      <c r="H200" s="23"/>
      <c r="I200" s="23"/>
      <c r="J200" s="23"/>
      <c r="K200" s="66"/>
      <c r="L200" s="81"/>
      <c r="M200" s="67"/>
      <c r="N200" s="68" t="str">
        <f>IF(OR(A201="X",A202="X",A203="X"),"R",IF(AND(A200="x",O200="x"),"V",IF(AND(A200="x",O200=""),"F","R")))</f>
        <v>R</v>
      </c>
      <c r="O200" s="69"/>
      <c r="P200" s="77"/>
      <c r="Q200" s="43"/>
    </row>
    <row r="201" spans="1:17" ht="54.95" customHeight="1" thickBot="1" x14ac:dyDescent="0.55000000000000004">
      <c r="A201" s="15"/>
      <c r="B201" s="19"/>
      <c r="C201" s="19"/>
      <c r="D201" s="19"/>
      <c r="F201" s="24"/>
      <c r="G201" s="25"/>
      <c r="H201" s="25"/>
      <c r="I201" s="25"/>
      <c r="J201" s="25"/>
      <c r="K201" s="66"/>
      <c r="L201" s="81"/>
      <c r="M201" s="67"/>
      <c r="N201" s="68" t="str">
        <f>IF(OR(A202="X",A203="X",A204="X"),"R",IF(AND(A201="x",O201="x"),"V",IF(AND(A201="x",O201=""),"F","R")))</f>
        <v>R</v>
      </c>
      <c r="O201" s="69" t="s">
        <v>18</v>
      </c>
      <c r="P201" s="78"/>
      <c r="Q201" s="43"/>
    </row>
    <row r="202" spans="1:17" ht="9" customHeight="1" x14ac:dyDescent="0.5">
      <c r="M202" s="41"/>
      <c r="N202" s="43"/>
      <c r="O202" s="62"/>
      <c r="P202" s="65"/>
      <c r="Q202" s="43"/>
    </row>
    <row r="203" spans="1:17" ht="39.9" customHeight="1" x14ac:dyDescent="0.5">
      <c r="A203" s="13">
        <v>29</v>
      </c>
      <c r="B203" s="18" t="s">
        <v>129</v>
      </c>
      <c r="C203" s="18"/>
      <c r="D203" s="18"/>
      <c r="E203" s="18"/>
      <c r="F203" s="18"/>
      <c r="G203" s="18"/>
      <c r="H203" s="18"/>
      <c r="I203" s="18"/>
      <c r="J203" s="18"/>
      <c r="K203" s="18"/>
      <c r="L203" s="82"/>
      <c r="M203" s="61"/>
      <c r="N203" s="43"/>
      <c r="O203" s="62">
        <f>A203</f>
        <v>29</v>
      </c>
      <c r="P203" s="75" t="str">
        <f>B203</f>
        <v>La gymnaste se concentre plus de 2 secondes avant d'exécuter une ligne acrobatique. Que faites vous ?</v>
      </c>
      <c r="Q203" s="43"/>
    </row>
    <row r="204" spans="1:17" ht="9" customHeight="1" thickBot="1" x14ac:dyDescent="0.55000000000000004">
      <c r="B204" s="10"/>
      <c r="C204" s="10"/>
      <c r="D204" s="10"/>
      <c r="E204" s="11"/>
      <c r="F204" s="11"/>
      <c r="G204" s="11"/>
      <c r="H204" s="11"/>
      <c r="I204" s="11"/>
      <c r="J204" s="11"/>
      <c r="M204" s="41"/>
      <c r="N204" s="43"/>
      <c r="O204" s="62"/>
      <c r="P204" s="65"/>
      <c r="Q204" s="43"/>
    </row>
    <row r="205" spans="1:17" ht="40.200000000000003" customHeight="1" thickBot="1" x14ac:dyDescent="0.55000000000000004">
      <c r="A205" s="15"/>
      <c r="B205" s="19" t="s">
        <v>118</v>
      </c>
      <c r="C205" s="19"/>
      <c r="D205" s="19"/>
      <c r="F205" s="92" t="str">
        <f>IF(COUNTIF(A205:A208,"X")&gt;1,"",IF(M205="V","Bonne réponse",IF(M205="F",P205,"")))</f>
        <v/>
      </c>
      <c r="G205" s="93"/>
      <c r="H205" s="93"/>
      <c r="I205" s="93"/>
      <c r="J205" s="93"/>
      <c r="K205" s="66" t="str">
        <f>VLOOKUP(M205,Tableau,2,FALSE)</f>
        <v>IMGS3</v>
      </c>
      <c r="L205" s="81"/>
      <c r="M205" s="67" t="str">
        <f>IF(COUNTIF(A205:A208,"X")&gt;1,"R",IF(OR(N205="V",N206="V",N207="V",N208="V"),"V",IF(OR(N205="F",N206="F",N207="F",N208="F"),"F","R")))</f>
        <v>R</v>
      </c>
      <c r="N205" s="68" t="str">
        <f>IF(OR(A206="X",A207="X",A208="X"),"R",IF(AND(A205="x",O205="x"),"V",IF(AND(A205="x",O205=""),"F","R")))</f>
        <v>R</v>
      </c>
      <c r="O205" s="69"/>
      <c r="P205" s="76" t="s">
        <v>162</v>
      </c>
      <c r="Q205" s="43"/>
    </row>
    <row r="206" spans="1:17" ht="40.200000000000003" customHeight="1" thickBot="1" x14ac:dyDescent="0.55000000000000004">
      <c r="A206" s="15"/>
      <c r="B206" s="19" t="s">
        <v>117</v>
      </c>
      <c r="C206" s="19"/>
      <c r="D206" s="19"/>
      <c r="F206" s="94"/>
      <c r="G206" s="95"/>
      <c r="H206" s="95"/>
      <c r="I206" s="95"/>
      <c r="J206" s="95"/>
      <c r="K206" s="66"/>
      <c r="L206" s="81"/>
      <c r="M206" s="67"/>
      <c r="N206" s="68" t="str">
        <f>IF(OR(A207="X",A208="X",A209="X"),"R",IF(AND(A206="x",O206="x"),"V",IF(AND(A206="x",O206=""),"F","R")))</f>
        <v>R</v>
      </c>
      <c r="O206" s="69" t="s">
        <v>18</v>
      </c>
      <c r="P206" s="77"/>
      <c r="Q206" s="43"/>
    </row>
    <row r="207" spans="1:17" ht="40.200000000000003" customHeight="1" thickBot="1" x14ac:dyDescent="0.55000000000000004">
      <c r="A207" s="15"/>
      <c r="B207" s="19" t="s">
        <v>96</v>
      </c>
      <c r="C207" s="19"/>
      <c r="D207" s="19"/>
      <c r="F207" s="94"/>
      <c r="G207" s="95"/>
      <c r="H207" s="95"/>
      <c r="I207" s="95"/>
      <c r="J207" s="95"/>
      <c r="K207" s="66"/>
      <c r="L207" s="81"/>
      <c r="M207" s="67"/>
      <c r="N207" s="68" t="str">
        <f>IF(OR(A208="X",A209="X",A210="X"),"R",IF(AND(A207="x",O207="x"),"V",IF(AND(A207="x",O207=""),"F","R")))</f>
        <v>R</v>
      </c>
      <c r="O207" s="69"/>
      <c r="P207" s="77"/>
      <c r="Q207" s="43"/>
    </row>
    <row r="208" spans="1:17" ht="40.200000000000003" customHeight="1" thickBot="1" x14ac:dyDescent="0.55000000000000004">
      <c r="A208" s="15"/>
      <c r="B208" s="19" t="s">
        <v>119</v>
      </c>
      <c r="C208" s="19"/>
      <c r="D208" s="19"/>
      <c r="F208" s="96"/>
      <c r="G208" s="97"/>
      <c r="H208" s="97"/>
      <c r="I208" s="97"/>
      <c r="J208" s="97"/>
      <c r="K208" s="66"/>
      <c r="L208" s="81"/>
      <c r="M208" s="67"/>
      <c r="N208" s="68" t="str">
        <f>IF(OR(A209="X",A210="X",A211="X"),"R",IF(AND(A208="x",O208="x"),"V",IF(AND(A208="x",O208=""),"F","R")))</f>
        <v>R</v>
      </c>
      <c r="O208" s="69"/>
      <c r="P208" s="78"/>
      <c r="Q208" s="43"/>
    </row>
    <row r="209" spans="1:17" ht="9" customHeight="1" x14ac:dyDescent="0.5">
      <c r="M209" s="41"/>
      <c r="N209" s="43"/>
      <c r="O209" s="62"/>
      <c r="P209" s="65"/>
      <c r="Q209" s="43"/>
    </row>
    <row r="210" spans="1:17" ht="39.9" customHeight="1" x14ac:dyDescent="0.5">
      <c r="A210" s="13">
        <v>30</v>
      </c>
      <c r="B210" s="18" t="s">
        <v>141</v>
      </c>
      <c r="C210" s="18"/>
      <c r="D210" s="18"/>
      <c r="E210" s="18"/>
      <c r="F210" s="18"/>
      <c r="G210" s="18"/>
      <c r="H210" s="18"/>
      <c r="I210" s="18"/>
      <c r="J210" s="18"/>
      <c r="K210" s="18"/>
      <c r="L210" s="82"/>
      <c r="M210" s="61"/>
      <c r="N210" s="43"/>
      <c r="O210" s="62">
        <f>A210</f>
        <v>30</v>
      </c>
      <c r="P210" s="75" t="str">
        <f>B210</f>
        <v>Quel  mouvement contient la VD de sortie la plus élevée ?</v>
      </c>
      <c r="Q210" s="43"/>
    </row>
    <row r="211" spans="1:17" ht="9" customHeight="1" thickBot="1" x14ac:dyDescent="0.55000000000000004">
      <c r="B211" s="10"/>
      <c r="C211" s="10"/>
      <c r="D211" s="10"/>
      <c r="E211" s="11"/>
      <c r="F211" s="11"/>
      <c r="G211" s="11"/>
      <c r="H211" s="11"/>
      <c r="I211" s="11"/>
      <c r="J211" s="11"/>
      <c r="M211" s="41"/>
      <c r="N211" s="43"/>
      <c r="O211" s="62"/>
      <c r="P211" s="65"/>
      <c r="Q211" s="43"/>
    </row>
    <row r="212" spans="1:17" ht="54.95" customHeight="1" thickBot="1" x14ac:dyDescent="0.55000000000000004">
      <c r="A212" s="15"/>
      <c r="B212" s="19"/>
      <c r="C212" s="19"/>
      <c r="D212" s="19"/>
      <c r="F212" s="20" t="str">
        <f>IF(COUNTIF(A212:A215,"X")&gt;1,"",IF(M212="V","Bonne réponse",IF(M212="F",P212,"")))</f>
        <v/>
      </c>
      <c r="G212" s="21"/>
      <c r="H212" s="21"/>
      <c r="I212" s="21"/>
      <c r="J212" s="21"/>
      <c r="K212" s="66" t="str">
        <f>VLOOKUP(M212,Tableau,2,FALSE)</f>
        <v>IMGS3</v>
      </c>
      <c r="L212" s="81"/>
      <c r="M212" s="67" t="str">
        <f>IF(COUNTIF(A212:A215,"X")&gt;1,"R",IF(OR(N212="V",N213="V",N214="V",N215="V"),"V",IF(OR(N212="F",N213="F",N214="F",N215="F"),"F","R")))</f>
        <v>R</v>
      </c>
      <c r="N212" s="68" t="str">
        <f>IF(OR(A213="X",A214="X",A215="X"),"R",IF(AND(A212="x",O212="x"),"V",IF(AND(A212="x",O212=""),"F","R")))</f>
        <v>R</v>
      </c>
      <c r="O212" s="69"/>
      <c r="P212" s="76" t="s">
        <v>142</v>
      </c>
      <c r="Q212" s="43"/>
    </row>
    <row r="213" spans="1:17" ht="54.95" customHeight="1" thickBot="1" x14ac:dyDescent="0.55000000000000004">
      <c r="A213" s="15"/>
      <c r="B213" s="19"/>
      <c r="C213" s="19"/>
      <c r="D213" s="19"/>
      <c r="F213" s="22"/>
      <c r="G213" s="23"/>
      <c r="H213" s="23"/>
      <c r="I213" s="23"/>
      <c r="J213" s="23"/>
      <c r="K213" s="66"/>
      <c r="L213" s="81"/>
      <c r="M213" s="67"/>
      <c r="N213" s="68" t="str">
        <f>IF(OR(A214="X",A215="X",A216="X"),"R",IF(AND(A213="x",O213="x"),"V",IF(AND(A213="x",O213=""),"F","R")))</f>
        <v>R</v>
      </c>
      <c r="O213" s="69" t="s">
        <v>18</v>
      </c>
      <c r="P213" s="77"/>
      <c r="Q213" s="43"/>
    </row>
    <row r="214" spans="1:17" ht="54.95" customHeight="1" thickBot="1" x14ac:dyDescent="0.55000000000000004">
      <c r="A214" s="15"/>
      <c r="B214" s="19"/>
      <c r="C214" s="19"/>
      <c r="D214" s="19"/>
      <c r="F214" s="22"/>
      <c r="G214" s="23"/>
      <c r="H214" s="23"/>
      <c r="I214" s="23"/>
      <c r="J214" s="23"/>
      <c r="K214" s="66"/>
      <c r="L214" s="81"/>
      <c r="M214" s="67"/>
      <c r="N214" s="68" t="str">
        <f>IF(OR(A215="X",A216="X",A217="X"),"R",IF(AND(A214="x",O214="x"),"V",IF(AND(A214="x",O214=""),"F","R")))</f>
        <v>R</v>
      </c>
      <c r="O214" s="69"/>
      <c r="P214" s="77"/>
      <c r="Q214" s="43"/>
    </row>
    <row r="215" spans="1:17" ht="54.95" customHeight="1" thickBot="1" x14ac:dyDescent="0.55000000000000004">
      <c r="A215" s="15"/>
      <c r="B215" s="19"/>
      <c r="C215" s="19"/>
      <c r="D215" s="19"/>
      <c r="F215" s="24"/>
      <c r="G215" s="25"/>
      <c r="H215" s="25"/>
      <c r="I215" s="25"/>
      <c r="J215" s="25"/>
      <c r="K215" s="66"/>
      <c r="L215" s="81"/>
      <c r="M215" s="67"/>
      <c r="N215" s="68" t="str">
        <f>IF(OR(A216="X",A217="X",A218="X"),"R",IF(AND(A215="x",O215="x"),"V",IF(AND(A215="x",O215=""),"F","R")))</f>
        <v>R</v>
      </c>
      <c r="O215" s="69"/>
      <c r="P215" s="78"/>
      <c r="Q215" s="43"/>
    </row>
    <row r="216" spans="1:17" x14ac:dyDescent="0.5"/>
  </sheetData>
  <sheetProtection algorithmName="SHA-512" hashValue="UoMJwIz4/DTXU8wVLrgflguK1RadNkoQc9cV/BHFLc05eZZgXp3kGkRVuu6LePD2psPQWjbdNWt3EfMYERLsOg==" saltValue="1YwCNrspepFZFmjnE87LWg==" spinCount="100000" sheet="1" objects="1" selectLockedCells="1"/>
  <mergeCells count="278">
    <mergeCell ref="C2:D3"/>
    <mergeCell ref="E2:G3"/>
    <mergeCell ref="H2:H3"/>
    <mergeCell ref="M2:P2"/>
    <mergeCell ref="B61:D61"/>
    <mergeCell ref="F37:J40"/>
    <mergeCell ref="B105:K105"/>
    <mergeCell ref="B112:K112"/>
    <mergeCell ref="B119:K119"/>
    <mergeCell ref="M79:M82"/>
    <mergeCell ref="M86:M89"/>
    <mergeCell ref="B74:D74"/>
    <mergeCell ref="K72:K75"/>
    <mergeCell ref="K30:K33"/>
    <mergeCell ref="M30:M33"/>
    <mergeCell ref="K16:K19"/>
    <mergeCell ref="M16:M19"/>
    <mergeCell ref="P65:P68"/>
    <mergeCell ref="P72:P75"/>
    <mergeCell ref="K44:K47"/>
    <mergeCell ref="M44:M47"/>
    <mergeCell ref="K51:K54"/>
    <mergeCell ref="M51:M54"/>
    <mergeCell ref="B21:K21"/>
    <mergeCell ref="B42:K42"/>
    <mergeCell ref="B49:K49"/>
    <mergeCell ref="B56:K56"/>
    <mergeCell ref="B63:K63"/>
    <mergeCell ref="B60:D60"/>
    <mergeCell ref="B68:D68"/>
    <mergeCell ref="B72:D72"/>
    <mergeCell ref="B65:D65"/>
    <mergeCell ref="F128:J131"/>
    <mergeCell ref="K128:K131"/>
    <mergeCell ref="F58:J61"/>
    <mergeCell ref="K58:K61"/>
    <mergeCell ref="F86:J89"/>
    <mergeCell ref="K86:K89"/>
    <mergeCell ref="B79:D79"/>
    <mergeCell ref="B80:D80"/>
    <mergeCell ref="B81:D81"/>
    <mergeCell ref="B86:D86"/>
    <mergeCell ref="B73:D73"/>
    <mergeCell ref="F79:J82"/>
    <mergeCell ref="K79:K82"/>
    <mergeCell ref="B75:D75"/>
    <mergeCell ref="B124:D124"/>
    <mergeCell ref="B107:D107"/>
    <mergeCell ref="B108:D108"/>
    <mergeCell ref="B109:D109"/>
    <mergeCell ref="B110:D110"/>
    <mergeCell ref="B103:D103"/>
    <mergeCell ref="B88:D88"/>
    <mergeCell ref="B95:D95"/>
    <mergeCell ref="B102:D102"/>
    <mergeCell ref="B94:D94"/>
    <mergeCell ref="B96:D96"/>
    <mergeCell ref="B100:D100"/>
    <mergeCell ref="F65:J68"/>
    <mergeCell ref="P37:P40"/>
    <mergeCell ref="P51:P54"/>
    <mergeCell ref="M142:M145"/>
    <mergeCell ref="M93:M96"/>
    <mergeCell ref="F100:J103"/>
    <mergeCell ref="K100:K103"/>
    <mergeCell ref="M100:M103"/>
    <mergeCell ref="F107:J110"/>
    <mergeCell ref="K107:K110"/>
    <mergeCell ref="M107:M110"/>
    <mergeCell ref="F114:J117"/>
    <mergeCell ref="K114:K117"/>
    <mergeCell ref="M114:M117"/>
    <mergeCell ref="F121:J124"/>
    <mergeCell ref="F93:J96"/>
    <mergeCell ref="K121:K124"/>
    <mergeCell ref="K93:K96"/>
    <mergeCell ref="M121:M124"/>
    <mergeCell ref="M128:M131"/>
    <mergeCell ref="F135:J138"/>
    <mergeCell ref="M135:M138"/>
    <mergeCell ref="B126:K126"/>
    <mergeCell ref="B133:K133"/>
    <mergeCell ref="P79:P82"/>
    <mergeCell ref="P86:P89"/>
    <mergeCell ref="P93:P96"/>
    <mergeCell ref="P100:P103"/>
    <mergeCell ref="P107:P110"/>
    <mergeCell ref="P114:P117"/>
    <mergeCell ref="M72:M75"/>
    <mergeCell ref="P121:P124"/>
    <mergeCell ref="P16:P19"/>
    <mergeCell ref="M23:M26"/>
    <mergeCell ref="P23:P26"/>
    <mergeCell ref="P30:P33"/>
    <mergeCell ref="M37:M40"/>
    <mergeCell ref="M58:M61"/>
    <mergeCell ref="P128:P131"/>
    <mergeCell ref="P135:P138"/>
    <mergeCell ref="P142:P145"/>
    <mergeCell ref="F44:J47"/>
    <mergeCell ref="F51:J54"/>
    <mergeCell ref="B140:K140"/>
    <mergeCell ref="K135:K138"/>
    <mergeCell ref="B51:D51"/>
    <mergeCell ref="B101:D101"/>
    <mergeCell ref="B144:D144"/>
    <mergeCell ref="B129:D129"/>
    <mergeCell ref="B130:D130"/>
    <mergeCell ref="B131:D131"/>
    <mergeCell ref="B135:D135"/>
    <mergeCell ref="B123:D123"/>
    <mergeCell ref="B142:D142"/>
    <mergeCell ref="B122:D122"/>
    <mergeCell ref="B128:D128"/>
    <mergeCell ref="B121:D121"/>
    <mergeCell ref="B114:D114"/>
    <mergeCell ref="K65:K68"/>
    <mergeCell ref="M65:M68"/>
    <mergeCell ref="P44:P47"/>
    <mergeCell ref="P58:P61"/>
    <mergeCell ref="O4:P5"/>
    <mergeCell ref="B67:D67"/>
    <mergeCell ref="B37:D37"/>
    <mergeCell ref="B40:D40"/>
    <mergeCell ref="B31:D31"/>
    <mergeCell ref="B33:D33"/>
    <mergeCell ref="B26:D26"/>
    <mergeCell ref="B30:D30"/>
    <mergeCell ref="B23:D23"/>
    <mergeCell ref="B24:D24"/>
    <mergeCell ref="B52:D52"/>
    <mergeCell ref="B54:D54"/>
    <mergeCell ref="B58:D58"/>
    <mergeCell ref="B59:D59"/>
    <mergeCell ref="B44:D44"/>
    <mergeCell ref="B45:D45"/>
    <mergeCell ref="B66:D66"/>
    <mergeCell ref="B53:D53"/>
    <mergeCell ref="B9:D9"/>
    <mergeCell ref="B12:D12"/>
    <mergeCell ref="B16:D16"/>
    <mergeCell ref="B17:D17"/>
    <mergeCell ref="P9:P12"/>
    <mergeCell ref="M9:M12"/>
    <mergeCell ref="B5:J5"/>
    <mergeCell ref="B10:D10"/>
    <mergeCell ref="J2:J3"/>
    <mergeCell ref="K2:K3"/>
    <mergeCell ref="B11:D11"/>
    <mergeCell ref="B47:D47"/>
    <mergeCell ref="B19:D19"/>
    <mergeCell ref="B18:D18"/>
    <mergeCell ref="K9:K12"/>
    <mergeCell ref="B7:K7"/>
    <mergeCell ref="B14:K14"/>
    <mergeCell ref="F9:J12"/>
    <mergeCell ref="B38:D38"/>
    <mergeCell ref="B39:D39"/>
    <mergeCell ref="B46:D46"/>
    <mergeCell ref="F16:J19"/>
    <mergeCell ref="F30:J33"/>
    <mergeCell ref="B25:D25"/>
    <mergeCell ref="B32:D32"/>
    <mergeCell ref="K37:K40"/>
    <mergeCell ref="K23:K26"/>
    <mergeCell ref="B28:K28"/>
    <mergeCell ref="B35:K35"/>
    <mergeCell ref="F23:J26"/>
    <mergeCell ref="B147:K147"/>
    <mergeCell ref="B149:D149"/>
    <mergeCell ref="F149:J152"/>
    <mergeCell ref="K149:K152"/>
    <mergeCell ref="B70:K70"/>
    <mergeCell ref="B77:K77"/>
    <mergeCell ref="B84:K84"/>
    <mergeCell ref="B91:K91"/>
    <mergeCell ref="B98:K98"/>
    <mergeCell ref="B87:D87"/>
    <mergeCell ref="B82:D82"/>
    <mergeCell ref="B89:D89"/>
    <mergeCell ref="B93:D93"/>
    <mergeCell ref="B145:D145"/>
    <mergeCell ref="B136:D136"/>
    <mergeCell ref="B137:D137"/>
    <mergeCell ref="B138:D138"/>
    <mergeCell ref="B115:D115"/>
    <mergeCell ref="B116:D116"/>
    <mergeCell ref="B117:D117"/>
    <mergeCell ref="B143:D143"/>
    <mergeCell ref="F142:J145"/>
    <mergeCell ref="K142:K145"/>
    <mergeCell ref="F72:J75"/>
    <mergeCell ref="M149:M152"/>
    <mergeCell ref="P149:P152"/>
    <mergeCell ref="B150:D150"/>
    <mergeCell ref="B151:D151"/>
    <mergeCell ref="B152:D152"/>
    <mergeCell ref="B154:K154"/>
    <mergeCell ref="B156:D156"/>
    <mergeCell ref="F156:J159"/>
    <mergeCell ref="K156:K159"/>
    <mergeCell ref="M156:M159"/>
    <mergeCell ref="P156:P159"/>
    <mergeCell ref="B157:D157"/>
    <mergeCell ref="B158:D158"/>
    <mergeCell ref="B159:D159"/>
    <mergeCell ref="B161:K161"/>
    <mergeCell ref="B163:D163"/>
    <mergeCell ref="F163:J166"/>
    <mergeCell ref="K163:K166"/>
    <mergeCell ref="M163:M166"/>
    <mergeCell ref="P163:P166"/>
    <mergeCell ref="B164:D164"/>
    <mergeCell ref="B165:D165"/>
    <mergeCell ref="B166:D166"/>
    <mergeCell ref="B168:K168"/>
    <mergeCell ref="B170:D170"/>
    <mergeCell ref="F170:J173"/>
    <mergeCell ref="K170:K173"/>
    <mergeCell ref="M170:M173"/>
    <mergeCell ref="P170:P173"/>
    <mergeCell ref="B171:D171"/>
    <mergeCell ref="B172:D172"/>
    <mergeCell ref="B173:D173"/>
    <mergeCell ref="B175:K175"/>
    <mergeCell ref="B177:D177"/>
    <mergeCell ref="F177:J180"/>
    <mergeCell ref="K177:K180"/>
    <mergeCell ref="M177:M180"/>
    <mergeCell ref="P177:P180"/>
    <mergeCell ref="B178:D178"/>
    <mergeCell ref="B179:D179"/>
    <mergeCell ref="B180:D180"/>
    <mergeCell ref="B182:K182"/>
    <mergeCell ref="B184:D184"/>
    <mergeCell ref="F184:J187"/>
    <mergeCell ref="K184:K187"/>
    <mergeCell ref="M184:M187"/>
    <mergeCell ref="P184:P187"/>
    <mergeCell ref="B185:D185"/>
    <mergeCell ref="B186:D186"/>
    <mergeCell ref="B187:D187"/>
    <mergeCell ref="B189:K189"/>
    <mergeCell ref="B191:D191"/>
    <mergeCell ref="F191:J194"/>
    <mergeCell ref="K191:K194"/>
    <mergeCell ref="M191:M194"/>
    <mergeCell ref="P191:P194"/>
    <mergeCell ref="B192:D192"/>
    <mergeCell ref="B193:D193"/>
    <mergeCell ref="B194:D194"/>
    <mergeCell ref="B196:K196"/>
    <mergeCell ref="B198:D198"/>
    <mergeCell ref="F198:J201"/>
    <mergeCell ref="K198:K201"/>
    <mergeCell ref="M198:M201"/>
    <mergeCell ref="P198:P201"/>
    <mergeCell ref="B199:D199"/>
    <mergeCell ref="B200:D200"/>
    <mergeCell ref="B201:D201"/>
    <mergeCell ref="B203:K203"/>
    <mergeCell ref="B205:D205"/>
    <mergeCell ref="F205:J208"/>
    <mergeCell ref="K205:K208"/>
    <mergeCell ref="M205:M208"/>
    <mergeCell ref="P205:P208"/>
    <mergeCell ref="B206:D206"/>
    <mergeCell ref="B207:D207"/>
    <mergeCell ref="B208:D208"/>
    <mergeCell ref="B210:K210"/>
    <mergeCell ref="B212:D212"/>
    <mergeCell ref="F212:J215"/>
    <mergeCell ref="K212:K215"/>
    <mergeCell ref="M212:M215"/>
    <mergeCell ref="P212:P215"/>
    <mergeCell ref="B213:D213"/>
    <mergeCell ref="B214:D214"/>
    <mergeCell ref="B215:D215"/>
  </mergeCells>
  <conditionalFormatting sqref="F9:J12">
    <cfRule type="cellIs" dxfId="33" priority="3" operator="equal">
      <formula>"Bonne réponse"</formula>
    </cfRule>
  </conditionalFormatting>
  <conditionalFormatting sqref="F16:J19">
    <cfRule type="cellIs" dxfId="32" priority="35" operator="equal">
      <formula>"Bonne réponse"</formula>
    </cfRule>
  </conditionalFormatting>
  <conditionalFormatting sqref="F23:J26">
    <cfRule type="cellIs" dxfId="31" priority="34" operator="equal">
      <formula>"Bonne réponse"</formula>
    </cfRule>
  </conditionalFormatting>
  <conditionalFormatting sqref="F30:J33">
    <cfRule type="cellIs" dxfId="30" priority="33" operator="equal">
      <formula>"Bonne réponse"</formula>
    </cfRule>
  </conditionalFormatting>
  <conditionalFormatting sqref="F37:J40">
    <cfRule type="cellIs" dxfId="29" priority="2" operator="equal">
      <formula>"Bonne réponse"</formula>
    </cfRule>
  </conditionalFormatting>
  <conditionalFormatting sqref="F44:J47">
    <cfRule type="cellIs" dxfId="28" priority="31" operator="equal">
      <formula>"Bonne réponse"</formula>
    </cfRule>
  </conditionalFormatting>
  <conditionalFormatting sqref="F51:J54">
    <cfRule type="cellIs" dxfId="27" priority="1" operator="equal">
      <formula>"Bonne réponse"</formula>
    </cfRule>
  </conditionalFormatting>
  <conditionalFormatting sqref="F58:J61">
    <cfRule type="cellIs" dxfId="26" priority="29" operator="equal">
      <formula>"Bonne réponse"</formula>
    </cfRule>
  </conditionalFormatting>
  <conditionalFormatting sqref="F65:J68">
    <cfRule type="cellIs" dxfId="25" priority="28" operator="equal">
      <formula>"Bonne réponse"</formula>
    </cfRule>
  </conditionalFormatting>
  <conditionalFormatting sqref="F72:J75">
    <cfRule type="cellIs" dxfId="24" priority="27" operator="equal">
      <formula>"Bonne réponse"</formula>
    </cfRule>
  </conditionalFormatting>
  <conditionalFormatting sqref="F79:J82">
    <cfRule type="cellIs" dxfId="23" priority="26" operator="equal">
      <formula>"Bonne réponse"</formula>
    </cfRule>
  </conditionalFormatting>
  <conditionalFormatting sqref="F86:J89">
    <cfRule type="cellIs" dxfId="22" priority="25" operator="equal">
      <formula>"Bonne réponse"</formula>
    </cfRule>
  </conditionalFormatting>
  <conditionalFormatting sqref="F93:J96">
    <cfRule type="cellIs" dxfId="21" priority="24" operator="equal">
      <formula>"Bonne réponse"</formula>
    </cfRule>
  </conditionalFormatting>
  <conditionalFormatting sqref="F100:J103">
    <cfRule type="cellIs" dxfId="20" priority="23" operator="equal">
      <formula>"Bonne réponse"</formula>
    </cfRule>
  </conditionalFormatting>
  <conditionalFormatting sqref="F107:J110">
    <cfRule type="cellIs" dxfId="19" priority="22" operator="equal">
      <formula>"Bonne réponse"</formula>
    </cfRule>
  </conditionalFormatting>
  <conditionalFormatting sqref="F114:J117">
    <cfRule type="cellIs" dxfId="18" priority="21" operator="equal">
      <formula>"Bonne réponse"</formula>
    </cfRule>
  </conditionalFormatting>
  <conditionalFormatting sqref="F121:J124">
    <cfRule type="cellIs" dxfId="17" priority="20" operator="equal">
      <formula>"Bonne réponse"</formula>
    </cfRule>
  </conditionalFormatting>
  <conditionalFormatting sqref="F128:J131">
    <cfRule type="cellIs" dxfId="16" priority="19" operator="equal">
      <formula>"Bonne réponse"</formula>
    </cfRule>
  </conditionalFormatting>
  <conditionalFormatting sqref="F135:J138">
    <cfRule type="cellIs" dxfId="15" priority="18" operator="equal">
      <formula>"Bonne réponse"</formula>
    </cfRule>
  </conditionalFormatting>
  <conditionalFormatting sqref="F142:J145">
    <cfRule type="cellIs" dxfId="14" priority="14" operator="equal">
      <formula>"Bonne réponse"</formula>
    </cfRule>
  </conditionalFormatting>
  <conditionalFormatting sqref="F149:J152">
    <cfRule type="cellIs" dxfId="13" priority="13" operator="equal">
      <formula>"Bonne réponse"</formula>
    </cfRule>
  </conditionalFormatting>
  <conditionalFormatting sqref="F156:J159">
    <cfRule type="cellIs" dxfId="12" priority="12" operator="equal">
      <formula>"Bonne réponse"</formula>
    </cfRule>
  </conditionalFormatting>
  <conditionalFormatting sqref="F163:J166">
    <cfRule type="cellIs" dxfId="11" priority="11" operator="equal">
      <formula>"Bonne réponse"</formula>
    </cfRule>
  </conditionalFormatting>
  <conditionalFormatting sqref="F170:J173">
    <cfRule type="cellIs" dxfId="10" priority="10" operator="equal">
      <formula>"Bonne réponse"</formula>
    </cfRule>
  </conditionalFormatting>
  <conditionalFormatting sqref="F177:J180">
    <cfRule type="cellIs" dxfId="9" priority="9" operator="equal">
      <formula>"Bonne réponse"</formula>
    </cfRule>
  </conditionalFormatting>
  <conditionalFormatting sqref="F184:J187">
    <cfRule type="cellIs" dxfId="8" priority="8" operator="equal">
      <formula>"Bonne réponse"</formula>
    </cfRule>
  </conditionalFormatting>
  <conditionalFormatting sqref="F191:J194">
    <cfRule type="cellIs" dxfId="7" priority="7" operator="equal">
      <formula>"Bonne réponse"</formula>
    </cfRule>
  </conditionalFormatting>
  <conditionalFormatting sqref="F198:J201">
    <cfRule type="cellIs" dxfId="6" priority="6" operator="equal">
      <formula>"Bonne réponse"</formula>
    </cfRule>
  </conditionalFormatting>
  <conditionalFormatting sqref="F205:J208">
    <cfRule type="cellIs" dxfId="5" priority="5" operator="equal">
      <formula>"Bonne réponse"</formula>
    </cfRule>
  </conditionalFormatting>
  <conditionalFormatting sqref="F212:J215">
    <cfRule type="cellIs" dxfId="4" priority="4" operator="equal">
      <formula>"Bonne réponse"</formula>
    </cfRule>
  </conditionalFormatting>
  <conditionalFormatting sqref="K13">
    <cfRule type="expression" dxfId="3" priority="255">
      <formula>U13="X"</formula>
    </cfRule>
    <cfRule type="expression" dxfId="2" priority="256">
      <formula>U13=""</formula>
    </cfRule>
  </conditionalFormatting>
  <conditionalFormatting sqref="M13">
    <cfRule type="expression" dxfId="1" priority="253">
      <formula>V13="X"</formula>
    </cfRule>
    <cfRule type="expression" dxfId="0" priority="254">
      <formula>V13=""</formula>
    </cfRule>
  </conditionalFormatting>
  <pageMargins left="0.25" right="0.25" top="0.75" bottom="0.75" header="0.3" footer="0.3"/>
  <pageSetup paperSize="9" scale="51" fitToHeight="0" orientation="landscape" horizontalDpi="4294967293" verticalDpi="0" r:id="rId1"/>
  <drawing r:id="rId2"/>
  <legacyDrawing r:id="rId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Feuil6"/>
  <dimension ref="A1:C3"/>
  <sheetViews>
    <sheetView workbookViewId="0">
      <selection activeCell="D1" sqref="D1:D3"/>
    </sheetView>
  </sheetViews>
  <sheetFormatPr baseColWidth="10" defaultRowHeight="14" x14ac:dyDescent="0.3"/>
  <cols>
    <col min="3" max="3" width="17" customWidth="1"/>
  </cols>
  <sheetData>
    <row r="1" spans="1:3" ht="86.1" customHeight="1" x14ac:dyDescent="0.3">
      <c r="A1" s="3" t="s">
        <v>5</v>
      </c>
      <c r="B1" s="2" t="s">
        <v>2</v>
      </c>
      <c r="C1" s="2"/>
    </row>
    <row r="2" spans="1:3" ht="86.1" customHeight="1" x14ac:dyDescent="0.3">
      <c r="A2" s="2" t="s">
        <v>6</v>
      </c>
      <c r="B2" s="2" t="s">
        <v>3</v>
      </c>
    </row>
    <row r="3" spans="1:3" ht="86.1" customHeight="1" x14ac:dyDescent="0.3">
      <c r="A3" s="2" t="s">
        <v>7</v>
      </c>
      <c r="B3" s="2" t="s">
        <v>4</v>
      </c>
    </row>
  </sheetData>
  <pageMargins left="0.7" right="0.7" top="0.75" bottom="0.75" header="0.3" footer="0.3"/>
  <pageSetup paperSize="9" orientation="portrait" horizontalDpi="4294967293" verticalDpi="0" r:id="rId1"/>
  <drawing r:id="rId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Feuilles de calcul</vt:lpstr>
      </vt:variant>
      <vt:variant>
        <vt:i4>2</vt:i4>
      </vt:variant>
      <vt:variant>
        <vt:lpstr>Plages nommées</vt:lpstr>
      </vt:variant>
      <vt:variant>
        <vt:i4>4</vt:i4>
      </vt:variant>
    </vt:vector>
  </HeadingPairs>
  <TitlesOfParts>
    <vt:vector size="6" baseType="lpstr">
      <vt:lpstr>Sol</vt:lpstr>
      <vt:lpstr>Images</vt:lpstr>
      <vt:lpstr>IMGS1</vt:lpstr>
      <vt:lpstr>IMGS2</vt:lpstr>
      <vt:lpstr>IMGS3</vt:lpstr>
      <vt:lpstr>Tableau</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flores</dc:creator>
  <cp:lastModifiedBy>Jean Pierre Taffarel</cp:lastModifiedBy>
  <cp:lastPrinted>2021-01-06T16:59:18Z</cp:lastPrinted>
  <dcterms:created xsi:type="dcterms:W3CDTF">2021-01-05T12:08:47Z</dcterms:created>
  <dcterms:modified xsi:type="dcterms:W3CDTF">2023-10-30T08:17:52Z</dcterms:modified>
</cp:coreProperties>
</file>